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activeTab="3"/>
  </bookViews>
  <sheets>
    <sheet name="юр" sheetId="1" r:id="rId1"/>
    <sheet name="титульный июнь (2)" sheetId="6" r:id="rId2"/>
    <sheet name="титульный июль" sheetId="7" r:id="rId3"/>
    <sheet name="титульный август" sheetId="4" r:id="rId4"/>
    <sheet name="логический контроль" sheetId="3" r:id="rId5"/>
  </sheets>
  <calcPr calcId="145621"/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C19" i="3"/>
  <c r="D19" i="3"/>
  <c r="E19" i="3"/>
  <c r="H19" i="3"/>
  <c r="I19" i="3"/>
  <c r="J19" i="3"/>
  <c r="M19" i="3"/>
  <c r="N19" i="3"/>
  <c r="O19" i="3"/>
  <c r="R19" i="3"/>
  <c r="S19" i="3"/>
  <c r="T19" i="3"/>
  <c r="W19" i="3"/>
  <c r="X19" i="3"/>
  <c r="Y19" i="3"/>
  <c r="AB19" i="3"/>
  <c r="AC19" i="3"/>
  <c r="AD19" i="3"/>
  <c r="AG19" i="3"/>
  <c r="AH19" i="3"/>
  <c r="AI19" i="3"/>
  <c r="C20" i="3"/>
  <c r="D20" i="3"/>
  <c r="E20" i="3"/>
  <c r="H20" i="3"/>
  <c r="I20" i="3"/>
  <c r="J20" i="3"/>
  <c r="M20" i="3"/>
  <c r="N20" i="3"/>
  <c r="O20" i="3"/>
  <c r="R20" i="3"/>
  <c r="S20" i="3"/>
  <c r="T20" i="3"/>
  <c r="W20" i="3"/>
  <c r="X20" i="3"/>
  <c r="Y20" i="3"/>
  <c r="AB20" i="3"/>
  <c r="AC20" i="3"/>
  <c r="AD20" i="3"/>
  <c r="AG20" i="3"/>
  <c r="AH20" i="3"/>
  <c r="AI20" i="3"/>
  <c r="C21" i="3"/>
  <c r="D21" i="3"/>
  <c r="E21" i="3"/>
  <c r="H21" i="3"/>
  <c r="I21" i="3"/>
  <c r="J21" i="3"/>
  <c r="M21" i="3"/>
  <c r="N21" i="3"/>
  <c r="O21" i="3"/>
  <c r="R21" i="3"/>
  <c r="S21" i="3"/>
  <c r="T21" i="3"/>
  <c r="W21" i="3"/>
  <c r="X21" i="3"/>
  <c r="Y21" i="3"/>
  <c r="AB21" i="3"/>
  <c r="AC21" i="3"/>
  <c r="AD21" i="3"/>
  <c r="AG21" i="3"/>
  <c r="AH21" i="3"/>
  <c r="AI21" i="3"/>
  <c r="C22" i="3"/>
  <c r="D22" i="3"/>
  <c r="E22" i="3"/>
  <c r="H22" i="3"/>
  <c r="I22" i="3"/>
  <c r="J22" i="3"/>
  <c r="M22" i="3"/>
  <c r="N22" i="3"/>
  <c r="O22" i="3"/>
  <c r="R22" i="3"/>
  <c r="S22" i="3"/>
  <c r="T22" i="3"/>
  <c r="W22" i="3"/>
  <c r="X22" i="3"/>
  <c r="Y22" i="3"/>
  <c r="AB22" i="3"/>
  <c r="AC22" i="3"/>
  <c r="AD22" i="3"/>
  <c r="AG22" i="3"/>
  <c r="AH22" i="3"/>
  <c r="AI22" i="3"/>
  <c r="C23" i="3"/>
  <c r="D23" i="3"/>
  <c r="E23" i="3"/>
  <c r="H23" i="3"/>
  <c r="I23" i="3"/>
  <c r="J23" i="3"/>
  <c r="M23" i="3"/>
  <c r="N23" i="3"/>
  <c r="O23" i="3"/>
  <c r="R23" i="3"/>
  <c r="S23" i="3"/>
  <c r="T23" i="3"/>
  <c r="W23" i="3"/>
  <c r="X23" i="3"/>
  <c r="Y23" i="3"/>
  <c r="AB23" i="3"/>
  <c r="AC23" i="3"/>
  <c r="AD23" i="3"/>
  <c r="AG23" i="3"/>
  <c r="AH23" i="3"/>
  <c r="AI23" i="3"/>
  <c r="C24" i="3"/>
  <c r="D24" i="3"/>
  <c r="E24" i="3"/>
  <c r="H24" i="3"/>
  <c r="I24" i="3"/>
  <c r="J24" i="3"/>
  <c r="M24" i="3"/>
  <c r="N24" i="3"/>
  <c r="O24" i="3"/>
  <c r="R24" i="3"/>
  <c r="S24" i="3"/>
  <c r="T24" i="3"/>
  <c r="W24" i="3"/>
  <c r="X24" i="3"/>
  <c r="Y24" i="3"/>
  <c r="AB24" i="3"/>
  <c r="AC24" i="3"/>
  <c r="AD24" i="3"/>
  <c r="AG24" i="3"/>
  <c r="AH24" i="3"/>
  <c r="AI24" i="3"/>
  <c r="C25" i="3"/>
  <c r="D25" i="3"/>
  <c r="E25" i="3"/>
  <c r="H25" i="3"/>
  <c r="I25" i="3"/>
  <c r="J25" i="3"/>
  <c r="M25" i="3"/>
  <c r="N25" i="3"/>
  <c r="O25" i="3"/>
  <c r="R25" i="3"/>
  <c r="S25" i="3"/>
  <c r="T25" i="3"/>
  <c r="W25" i="3"/>
  <c r="X25" i="3"/>
  <c r="Y25" i="3"/>
  <c r="AB25" i="3"/>
  <c r="AC25" i="3"/>
  <c r="AD25" i="3"/>
  <c r="AG25" i="3"/>
  <c r="AH25" i="3"/>
  <c r="AI25" i="3"/>
  <c r="C26" i="3"/>
  <c r="D26" i="3"/>
  <c r="E26" i="3"/>
  <c r="H26" i="3"/>
  <c r="I26" i="3"/>
  <c r="J26" i="3"/>
  <c r="M26" i="3"/>
  <c r="N26" i="3"/>
  <c r="O26" i="3"/>
  <c r="R26" i="3"/>
  <c r="S26" i="3"/>
  <c r="T26" i="3"/>
  <c r="W26" i="3"/>
  <c r="X26" i="3"/>
  <c r="Y26" i="3"/>
  <c r="AB26" i="3"/>
  <c r="AC26" i="3"/>
  <c r="AD26" i="3"/>
  <c r="AG26" i="3"/>
  <c r="AH26" i="3"/>
  <c r="AI26" i="3"/>
  <c r="C27" i="3"/>
  <c r="D27" i="3"/>
  <c r="E27" i="3"/>
  <c r="H27" i="3"/>
  <c r="I27" i="3"/>
  <c r="J27" i="3"/>
  <c r="M27" i="3"/>
  <c r="N27" i="3"/>
  <c r="O27" i="3"/>
  <c r="R27" i="3"/>
  <c r="S27" i="3"/>
  <c r="T27" i="3"/>
  <c r="W27" i="3"/>
  <c r="X27" i="3"/>
  <c r="Y27" i="3"/>
  <c r="AB27" i="3"/>
  <c r="AC27" i="3"/>
  <c r="AD27" i="3"/>
  <c r="AG27" i="3"/>
  <c r="AH27" i="3"/>
  <c r="AI27" i="3"/>
  <c r="C28" i="3"/>
  <c r="D28" i="3"/>
  <c r="E28" i="3"/>
  <c r="H28" i="3"/>
  <c r="I28" i="3"/>
  <c r="J28" i="3"/>
  <c r="M28" i="3"/>
  <c r="N28" i="3"/>
  <c r="O28" i="3"/>
  <c r="R28" i="3"/>
  <c r="S28" i="3"/>
  <c r="T28" i="3"/>
  <c r="W28" i="3"/>
  <c r="X28" i="3"/>
  <c r="Y28" i="3"/>
  <c r="AB28" i="3"/>
  <c r="AC28" i="3"/>
  <c r="AD28" i="3"/>
  <c r="AG28" i="3"/>
  <c r="AH28" i="3"/>
  <c r="AI28" i="3"/>
  <c r="C29" i="3"/>
  <c r="D29" i="3"/>
  <c r="E29" i="3"/>
  <c r="H29" i="3"/>
  <c r="I29" i="3"/>
  <c r="J29" i="3"/>
  <c r="M29" i="3"/>
  <c r="N29" i="3"/>
  <c r="O29" i="3"/>
  <c r="R29" i="3"/>
  <c r="S29" i="3"/>
  <c r="T29" i="3"/>
  <c r="W29" i="3"/>
  <c r="X29" i="3"/>
  <c r="Y29" i="3"/>
  <c r="AB29" i="3"/>
  <c r="AC29" i="3"/>
  <c r="AD29" i="3"/>
  <c r="AG29" i="3"/>
  <c r="AH29" i="3"/>
  <c r="AI29" i="3"/>
  <c r="C30" i="3"/>
  <c r="D30" i="3"/>
  <c r="E30" i="3"/>
  <c r="H30" i="3"/>
  <c r="I30" i="3"/>
  <c r="J30" i="3"/>
  <c r="M30" i="3"/>
  <c r="N30" i="3"/>
  <c r="O30" i="3"/>
  <c r="R30" i="3"/>
  <c r="S30" i="3"/>
  <c r="T30" i="3"/>
  <c r="W30" i="3"/>
  <c r="X30" i="3"/>
  <c r="Y30" i="3"/>
  <c r="AB30" i="3"/>
  <c r="AC30" i="3"/>
  <c r="AD30" i="3"/>
  <c r="AG30" i="3"/>
  <c r="AH30" i="3"/>
  <c r="AI30" i="3"/>
  <c r="C31" i="3"/>
  <c r="D31" i="3"/>
  <c r="E31" i="3"/>
  <c r="H31" i="3"/>
  <c r="I31" i="3"/>
  <c r="J31" i="3"/>
  <c r="M31" i="3"/>
  <c r="N31" i="3"/>
  <c r="O31" i="3"/>
  <c r="R31" i="3"/>
  <c r="S31" i="3"/>
  <c r="T31" i="3"/>
  <c r="W31" i="3"/>
  <c r="X31" i="3"/>
  <c r="Y31" i="3"/>
  <c r="AB31" i="3"/>
  <c r="AC31" i="3"/>
  <c r="AD31" i="3"/>
  <c r="AG31" i="3"/>
  <c r="AH31" i="3"/>
  <c r="AI31" i="3"/>
  <c r="C32" i="3"/>
  <c r="D32" i="3"/>
  <c r="E32" i="3"/>
  <c r="H32" i="3"/>
  <c r="I32" i="3"/>
  <c r="J32" i="3"/>
  <c r="M32" i="3"/>
  <c r="N32" i="3"/>
  <c r="O32" i="3"/>
  <c r="R32" i="3"/>
  <c r="S32" i="3"/>
  <c r="T32" i="3"/>
  <c r="W32" i="3"/>
  <c r="X32" i="3"/>
  <c r="Y32" i="3"/>
  <c r="AB32" i="3"/>
  <c r="AC32" i="3"/>
  <c r="AD32" i="3"/>
  <c r="AG32" i="3"/>
  <c r="AH32" i="3"/>
  <c r="AI32" i="3"/>
  <c r="C33" i="3"/>
  <c r="D33" i="3"/>
  <c r="E33" i="3"/>
  <c r="H33" i="3"/>
  <c r="I33" i="3"/>
  <c r="J33" i="3"/>
  <c r="M33" i="3"/>
  <c r="N33" i="3"/>
  <c r="O33" i="3"/>
  <c r="R33" i="3"/>
  <c r="S33" i="3"/>
  <c r="T33" i="3"/>
  <c r="W33" i="3"/>
  <c r="X33" i="3"/>
  <c r="Y33" i="3"/>
  <c r="AB33" i="3"/>
  <c r="AC33" i="3"/>
  <c r="AD33" i="3"/>
  <c r="AG33" i="3"/>
  <c r="AH33" i="3"/>
  <c r="AI33" i="3"/>
  <c r="C34" i="3"/>
  <c r="D34" i="3"/>
  <c r="E34" i="3"/>
  <c r="H34" i="3"/>
  <c r="I34" i="3"/>
  <c r="J34" i="3"/>
  <c r="M34" i="3"/>
  <c r="N34" i="3"/>
  <c r="O34" i="3"/>
  <c r="R34" i="3"/>
  <c r="S34" i="3"/>
  <c r="T34" i="3"/>
  <c r="W34" i="3"/>
  <c r="X34" i="3"/>
  <c r="Y34" i="3"/>
  <c r="AB34" i="3"/>
  <c r="AC34" i="3"/>
  <c r="AD34" i="3"/>
  <c r="AG34" i="3"/>
  <c r="AH34" i="3"/>
  <c r="AI34" i="3"/>
  <c r="C35" i="3"/>
  <c r="D35" i="3"/>
  <c r="E35" i="3"/>
  <c r="H35" i="3"/>
  <c r="I35" i="3"/>
  <c r="J35" i="3"/>
  <c r="M35" i="3"/>
  <c r="N35" i="3"/>
  <c r="O35" i="3"/>
  <c r="R35" i="3"/>
  <c r="S35" i="3"/>
  <c r="T35" i="3"/>
  <c r="W35" i="3"/>
  <c r="X35" i="3"/>
  <c r="Y35" i="3"/>
  <c r="AB35" i="3"/>
  <c r="AC35" i="3"/>
  <c r="AD35" i="3"/>
  <c r="AG35" i="3"/>
  <c r="AH35" i="3"/>
  <c r="AI35" i="3"/>
  <c r="C36" i="3"/>
  <c r="D36" i="3"/>
  <c r="E36" i="3"/>
  <c r="H36" i="3"/>
  <c r="I36" i="3"/>
  <c r="J36" i="3"/>
  <c r="M36" i="3"/>
  <c r="N36" i="3"/>
  <c r="O36" i="3"/>
  <c r="R36" i="3"/>
  <c r="S36" i="3"/>
  <c r="T36" i="3"/>
  <c r="W36" i="3"/>
  <c r="X36" i="3"/>
  <c r="Y36" i="3"/>
  <c r="AB36" i="3"/>
  <c r="AC36" i="3"/>
  <c r="AD36" i="3"/>
  <c r="AG36" i="3"/>
  <c r="AH36" i="3"/>
  <c r="AI36" i="3"/>
  <c r="C37" i="3"/>
  <c r="D37" i="3"/>
  <c r="E37" i="3"/>
  <c r="H37" i="3"/>
  <c r="I37" i="3"/>
  <c r="J37" i="3"/>
  <c r="M37" i="3"/>
  <c r="N37" i="3"/>
  <c r="O37" i="3"/>
  <c r="R37" i="3"/>
  <c r="S37" i="3"/>
  <c r="T37" i="3"/>
  <c r="W37" i="3"/>
  <c r="X37" i="3"/>
  <c r="Y37" i="3"/>
  <c r="AB37" i="3"/>
  <c r="AC37" i="3"/>
  <c r="AD37" i="3"/>
  <c r="AG37" i="3"/>
  <c r="AH37" i="3"/>
  <c r="AI37" i="3"/>
  <c r="C38" i="3"/>
  <c r="D38" i="3"/>
  <c r="E38" i="3"/>
  <c r="H38" i="3"/>
  <c r="I38" i="3"/>
  <c r="J38" i="3"/>
  <c r="M38" i="3"/>
  <c r="N38" i="3"/>
  <c r="O38" i="3"/>
  <c r="R38" i="3"/>
  <c r="S38" i="3"/>
  <c r="T38" i="3"/>
  <c r="W38" i="3"/>
  <c r="X38" i="3"/>
  <c r="Y38" i="3"/>
  <c r="AB38" i="3"/>
  <c r="AC38" i="3"/>
  <c r="AD38" i="3"/>
  <c r="AG38" i="3"/>
  <c r="AH38" i="3"/>
  <c r="AI38" i="3"/>
  <c r="C39" i="3"/>
  <c r="D39" i="3"/>
  <c r="E39" i="3"/>
  <c r="H39" i="3"/>
  <c r="I39" i="3"/>
  <c r="J39" i="3"/>
  <c r="M39" i="3"/>
  <c r="N39" i="3"/>
  <c r="O39" i="3"/>
  <c r="R39" i="3"/>
  <c r="S39" i="3"/>
  <c r="T39" i="3"/>
  <c r="W39" i="3"/>
  <c r="X39" i="3"/>
  <c r="Y39" i="3"/>
  <c r="AB39" i="3"/>
  <c r="AC39" i="3"/>
  <c r="AD39" i="3"/>
  <c r="AG39" i="3"/>
  <c r="AH39" i="3"/>
  <c r="AI39" i="3"/>
  <c r="C40" i="3"/>
  <c r="D40" i="3"/>
  <c r="E40" i="3"/>
  <c r="H40" i="3"/>
  <c r="I40" i="3"/>
  <c r="J40" i="3"/>
  <c r="M40" i="3"/>
  <c r="N40" i="3"/>
  <c r="O40" i="3"/>
  <c r="R40" i="3"/>
  <c r="S40" i="3"/>
  <c r="T40" i="3"/>
  <c r="W40" i="3"/>
  <c r="X40" i="3"/>
  <c r="Y40" i="3"/>
  <c r="AB40" i="3"/>
  <c r="AC40" i="3"/>
  <c r="AD40" i="3"/>
  <c r="AG40" i="3"/>
  <c r="AH40" i="3"/>
  <c r="AI40" i="3"/>
  <c r="C41" i="3"/>
  <c r="D41" i="3"/>
  <c r="E41" i="3"/>
  <c r="H41" i="3"/>
  <c r="I41" i="3"/>
  <c r="J41" i="3"/>
  <c r="M41" i="3"/>
  <c r="N41" i="3"/>
  <c r="O41" i="3"/>
  <c r="R41" i="3"/>
  <c r="S41" i="3"/>
  <c r="T41" i="3"/>
  <c r="W41" i="3"/>
  <c r="X41" i="3"/>
  <c r="Y41" i="3"/>
  <c r="AB41" i="3"/>
  <c r="AC41" i="3"/>
  <c r="AD41" i="3"/>
  <c r="AG41" i="3"/>
  <c r="AH41" i="3"/>
  <c r="AI41" i="3"/>
  <c r="C42" i="3"/>
  <c r="D42" i="3"/>
  <c r="E42" i="3"/>
  <c r="H42" i="3"/>
  <c r="I42" i="3"/>
  <c r="J42" i="3"/>
  <c r="M42" i="3"/>
  <c r="N42" i="3"/>
  <c r="O42" i="3"/>
  <c r="R42" i="3"/>
  <c r="S42" i="3"/>
  <c r="T42" i="3"/>
  <c r="W42" i="3"/>
  <c r="X42" i="3"/>
  <c r="Y42" i="3"/>
  <c r="AB42" i="3"/>
  <c r="AC42" i="3"/>
  <c r="AD42" i="3"/>
  <c r="AG42" i="3"/>
  <c r="AH42" i="3"/>
  <c r="AI42" i="3"/>
  <c r="C43" i="3"/>
  <c r="D43" i="3"/>
  <c r="E43" i="3"/>
  <c r="H43" i="3"/>
  <c r="I43" i="3"/>
  <c r="J43" i="3"/>
  <c r="M43" i="3"/>
  <c r="N43" i="3"/>
  <c r="O43" i="3"/>
  <c r="R43" i="3"/>
  <c r="S43" i="3"/>
  <c r="T43" i="3"/>
  <c r="W43" i="3"/>
  <c r="X43" i="3"/>
  <c r="Y43" i="3"/>
  <c r="AB43" i="3"/>
  <c r="AC43" i="3"/>
  <c r="AD43" i="3"/>
  <c r="AG43" i="3"/>
  <c r="AH43" i="3"/>
  <c r="AI43" i="3"/>
  <c r="C44" i="3"/>
  <c r="D44" i="3"/>
  <c r="E44" i="3"/>
  <c r="H44" i="3"/>
  <c r="I44" i="3"/>
  <c r="J44" i="3"/>
  <c r="M44" i="3"/>
  <c r="N44" i="3"/>
  <c r="O44" i="3"/>
  <c r="R44" i="3"/>
  <c r="S44" i="3"/>
  <c r="T44" i="3"/>
  <c r="W44" i="3"/>
  <c r="X44" i="3"/>
  <c r="Y44" i="3"/>
  <c r="AB44" i="3"/>
  <c r="AC44" i="3"/>
  <c r="AD44" i="3"/>
  <c r="AG44" i="3"/>
  <c r="AH44" i="3"/>
  <c r="AI44" i="3"/>
  <c r="C45" i="3"/>
  <c r="D45" i="3"/>
  <c r="E45" i="3"/>
  <c r="H45" i="3"/>
  <c r="I45" i="3"/>
  <c r="J45" i="3"/>
  <c r="M45" i="3"/>
  <c r="N45" i="3"/>
  <c r="O45" i="3"/>
  <c r="R45" i="3"/>
  <c r="S45" i="3"/>
  <c r="T45" i="3"/>
  <c r="W45" i="3"/>
  <c r="X45" i="3"/>
  <c r="Y45" i="3"/>
  <c r="AB45" i="3"/>
  <c r="AC45" i="3"/>
  <c r="AD45" i="3"/>
  <c r="AG45" i="3"/>
  <c r="AH45" i="3"/>
  <c r="AI45" i="3"/>
  <c r="C46" i="3"/>
  <c r="D46" i="3"/>
  <c r="E46" i="3"/>
  <c r="H46" i="3"/>
  <c r="I46" i="3"/>
  <c r="J46" i="3"/>
  <c r="M46" i="3"/>
  <c r="N46" i="3"/>
  <c r="O46" i="3"/>
  <c r="R46" i="3"/>
  <c r="S46" i="3"/>
  <c r="T46" i="3"/>
  <c r="W46" i="3"/>
  <c r="X46" i="3"/>
  <c r="Y46" i="3"/>
  <c r="AB46" i="3"/>
  <c r="AC46" i="3"/>
  <c r="AD46" i="3"/>
  <c r="AG46" i="3"/>
  <c r="AH46" i="3"/>
  <c r="AI46" i="3"/>
  <c r="C47" i="3"/>
  <c r="D47" i="3"/>
  <c r="E47" i="3"/>
  <c r="H47" i="3"/>
  <c r="I47" i="3"/>
  <c r="J47" i="3"/>
  <c r="M47" i="3"/>
  <c r="N47" i="3"/>
  <c r="O47" i="3"/>
  <c r="R47" i="3"/>
  <c r="S47" i="3"/>
  <c r="T47" i="3"/>
  <c r="W47" i="3"/>
  <c r="X47" i="3"/>
  <c r="Y47" i="3"/>
  <c r="AB47" i="3"/>
  <c r="AC47" i="3"/>
  <c r="AD47" i="3"/>
  <c r="AG47" i="3"/>
  <c r="AH47" i="3"/>
  <c r="AI47" i="3"/>
  <c r="C48" i="3"/>
  <c r="D48" i="3"/>
  <c r="E48" i="3"/>
  <c r="H48" i="3"/>
  <c r="I48" i="3"/>
  <c r="J48" i="3"/>
  <c r="M48" i="3"/>
  <c r="N48" i="3"/>
  <c r="O48" i="3"/>
  <c r="R48" i="3"/>
  <c r="S48" i="3"/>
  <c r="T48" i="3"/>
  <c r="W48" i="3"/>
  <c r="X48" i="3"/>
  <c r="Y48" i="3"/>
  <c r="AB48" i="3"/>
  <c r="AC48" i="3"/>
  <c r="AD48" i="3"/>
  <c r="AG48" i="3"/>
  <c r="AH48" i="3"/>
  <c r="AI48" i="3"/>
  <c r="C49" i="3"/>
  <c r="D49" i="3"/>
  <c r="E49" i="3"/>
  <c r="H49" i="3"/>
  <c r="I49" i="3"/>
  <c r="J49" i="3"/>
  <c r="M49" i="3"/>
  <c r="N49" i="3"/>
  <c r="O49" i="3"/>
  <c r="R49" i="3"/>
  <c r="S49" i="3"/>
  <c r="T49" i="3"/>
  <c r="W49" i="3"/>
  <c r="X49" i="3"/>
  <c r="Y49" i="3"/>
  <c r="AB49" i="3"/>
  <c r="AC49" i="3"/>
  <c r="AD49" i="3"/>
  <c r="AG49" i="3"/>
  <c r="AH49" i="3"/>
  <c r="AI49" i="3"/>
  <c r="C50" i="3"/>
  <c r="D50" i="3"/>
  <c r="E50" i="3"/>
  <c r="H50" i="3"/>
  <c r="I50" i="3"/>
  <c r="J50" i="3"/>
  <c r="M50" i="3"/>
  <c r="N50" i="3"/>
  <c r="O50" i="3"/>
  <c r="R50" i="3"/>
  <c r="S50" i="3"/>
  <c r="T50" i="3"/>
  <c r="W50" i="3"/>
  <c r="X50" i="3"/>
  <c r="Y50" i="3"/>
  <c r="AB50" i="3"/>
  <c r="AC50" i="3"/>
  <c r="AD50" i="3"/>
  <c r="AG50" i="3"/>
  <c r="AH50" i="3"/>
  <c r="AI50" i="3"/>
  <c r="C51" i="3"/>
  <c r="D51" i="3"/>
  <c r="E51" i="3"/>
  <c r="H51" i="3"/>
  <c r="I51" i="3"/>
  <c r="J51" i="3"/>
  <c r="M51" i="3"/>
  <c r="N51" i="3"/>
  <c r="O51" i="3"/>
  <c r="R51" i="3"/>
  <c r="S51" i="3"/>
  <c r="T51" i="3"/>
  <c r="W51" i="3"/>
  <c r="X51" i="3"/>
  <c r="Y51" i="3"/>
  <c r="AB51" i="3"/>
  <c r="AC51" i="3"/>
  <c r="AD51" i="3"/>
  <c r="AG51" i="3"/>
  <c r="AH51" i="3"/>
  <c r="AI51" i="3"/>
  <c r="C52" i="3"/>
  <c r="D52" i="3"/>
  <c r="E52" i="3"/>
  <c r="H52" i="3"/>
  <c r="I52" i="3"/>
  <c r="J52" i="3"/>
  <c r="M52" i="3"/>
  <c r="N52" i="3"/>
  <c r="O52" i="3"/>
  <c r="R52" i="3"/>
  <c r="S52" i="3"/>
  <c r="T52" i="3"/>
  <c r="W52" i="3"/>
  <c r="X52" i="3"/>
  <c r="Y52" i="3"/>
  <c r="AB52" i="3"/>
  <c r="AC52" i="3"/>
  <c r="AD52" i="3"/>
  <c r="AG52" i="3"/>
  <c r="AH52" i="3"/>
  <c r="AI52" i="3"/>
  <c r="C53" i="3"/>
  <c r="D53" i="3"/>
  <c r="E53" i="3"/>
  <c r="H53" i="3"/>
  <c r="I53" i="3"/>
  <c r="J53" i="3"/>
  <c r="M53" i="3"/>
  <c r="N53" i="3"/>
  <c r="O53" i="3"/>
  <c r="R53" i="3"/>
  <c r="S53" i="3"/>
  <c r="T53" i="3"/>
  <c r="W53" i="3"/>
  <c r="X53" i="3"/>
  <c r="Y53" i="3"/>
  <c r="AB53" i="3"/>
  <c r="AC53" i="3"/>
  <c r="AD53" i="3"/>
  <c r="AG53" i="3"/>
  <c r="AH53" i="3"/>
  <c r="AI53" i="3"/>
  <c r="C54" i="3"/>
  <c r="D54" i="3"/>
  <c r="E54" i="3"/>
  <c r="H54" i="3"/>
  <c r="I54" i="3"/>
  <c r="J54" i="3"/>
  <c r="M54" i="3"/>
  <c r="N54" i="3"/>
  <c r="O54" i="3"/>
  <c r="R54" i="3"/>
  <c r="S54" i="3"/>
  <c r="T54" i="3"/>
  <c r="W54" i="3"/>
  <c r="X54" i="3"/>
  <c r="Y54" i="3"/>
  <c r="AB54" i="3"/>
  <c r="AC54" i="3"/>
  <c r="AD54" i="3"/>
  <c r="AG54" i="3"/>
  <c r="AH54" i="3"/>
  <c r="AI54" i="3"/>
  <c r="C55" i="3"/>
  <c r="D55" i="3"/>
  <c r="E55" i="3"/>
  <c r="H55" i="3"/>
  <c r="I55" i="3"/>
  <c r="J55" i="3"/>
  <c r="M55" i="3"/>
  <c r="N55" i="3"/>
  <c r="O55" i="3"/>
  <c r="R55" i="3"/>
  <c r="S55" i="3"/>
  <c r="T55" i="3"/>
  <c r="W55" i="3"/>
  <c r="X55" i="3"/>
  <c r="Y55" i="3"/>
  <c r="AB55" i="3"/>
  <c r="AC55" i="3"/>
  <c r="AD55" i="3"/>
  <c r="AG55" i="3"/>
  <c r="AH55" i="3"/>
  <c r="AI55" i="3"/>
  <c r="C56" i="3"/>
  <c r="D56" i="3"/>
  <c r="E56" i="3"/>
  <c r="H56" i="3"/>
  <c r="I56" i="3"/>
  <c r="J56" i="3"/>
  <c r="M56" i="3"/>
  <c r="N56" i="3"/>
  <c r="O56" i="3"/>
  <c r="R56" i="3"/>
  <c r="S56" i="3"/>
  <c r="T56" i="3"/>
  <c r="W56" i="3"/>
  <c r="X56" i="3"/>
  <c r="Y56" i="3"/>
  <c r="AB56" i="3"/>
  <c r="AC56" i="3"/>
  <c r="AD56" i="3"/>
  <c r="AG56" i="3"/>
  <c r="AH56" i="3"/>
  <c r="AI56" i="3"/>
  <c r="C57" i="3"/>
  <c r="D57" i="3"/>
  <c r="E57" i="3"/>
  <c r="H57" i="3"/>
  <c r="I57" i="3"/>
  <c r="J57" i="3"/>
  <c r="M57" i="3"/>
  <c r="N57" i="3"/>
  <c r="O57" i="3"/>
  <c r="R57" i="3"/>
  <c r="S57" i="3"/>
  <c r="T57" i="3"/>
  <c r="W57" i="3"/>
  <c r="X57" i="3"/>
  <c r="Y57" i="3"/>
  <c r="AB57" i="3"/>
  <c r="AC57" i="3"/>
  <c r="AD57" i="3"/>
  <c r="AG57" i="3"/>
  <c r="AH57" i="3"/>
  <c r="AI57" i="3"/>
  <c r="C58" i="3"/>
  <c r="D58" i="3"/>
  <c r="E58" i="3"/>
  <c r="H58" i="3"/>
  <c r="I58" i="3"/>
  <c r="J58" i="3"/>
  <c r="M58" i="3"/>
  <c r="N58" i="3"/>
  <c r="O58" i="3"/>
  <c r="R58" i="3"/>
  <c r="S58" i="3"/>
  <c r="T58" i="3"/>
  <c r="W58" i="3"/>
  <c r="X58" i="3"/>
  <c r="Y58" i="3"/>
  <c r="AB58" i="3"/>
  <c r="AC58" i="3"/>
  <c r="AD58" i="3"/>
  <c r="AG58" i="3"/>
  <c r="AH58" i="3"/>
  <c r="AI58" i="3"/>
  <c r="C59" i="3"/>
  <c r="D59" i="3"/>
  <c r="E59" i="3"/>
  <c r="H59" i="3"/>
  <c r="I59" i="3"/>
  <c r="J59" i="3"/>
  <c r="M59" i="3"/>
  <c r="N59" i="3"/>
  <c r="O59" i="3"/>
  <c r="R59" i="3"/>
  <c r="S59" i="3"/>
  <c r="T59" i="3"/>
  <c r="W59" i="3"/>
  <c r="X59" i="3"/>
  <c r="Y59" i="3"/>
  <c r="AB59" i="3"/>
  <c r="AC59" i="3"/>
  <c r="AD59" i="3"/>
  <c r="AG59" i="3"/>
  <c r="AH59" i="3"/>
  <c r="AI59" i="3"/>
  <c r="C60" i="3"/>
  <c r="D60" i="3"/>
  <c r="E60" i="3"/>
  <c r="H60" i="3"/>
  <c r="I60" i="3"/>
  <c r="J60" i="3"/>
  <c r="M60" i="3"/>
  <c r="N60" i="3"/>
  <c r="O60" i="3"/>
  <c r="R60" i="3"/>
  <c r="S60" i="3"/>
  <c r="T60" i="3"/>
  <c r="W60" i="3"/>
  <c r="X60" i="3"/>
  <c r="Y60" i="3"/>
  <c r="AB60" i="3"/>
  <c r="AC60" i="3"/>
  <c r="AD60" i="3"/>
  <c r="AG60" i="3"/>
  <c r="AH60" i="3"/>
  <c r="AI60" i="3"/>
  <c r="C61" i="3"/>
  <c r="D61" i="3"/>
  <c r="E61" i="3"/>
  <c r="H61" i="3"/>
  <c r="I61" i="3"/>
  <c r="J61" i="3"/>
  <c r="M61" i="3"/>
  <c r="N61" i="3"/>
  <c r="O61" i="3"/>
  <c r="R61" i="3"/>
  <c r="S61" i="3"/>
  <c r="T61" i="3"/>
  <c r="W61" i="3"/>
  <c r="X61" i="3"/>
  <c r="Y61" i="3"/>
  <c r="AB61" i="3"/>
  <c r="AC61" i="3"/>
  <c r="AD61" i="3"/>
  <c r="AG61" i="3"/>
  <c r="AH61" i="3"/>
  <c r="AI61" i="3"/>
  <c r="C62" i="3"/>
  <c r="D62" i="3"/>
  <c r="E62" i="3"/>
  <c r="H62" i="3"/>
  <c r="I62" i="3"/>
  <c r="J62" i="3"/>
  <c r="M62" i="3"/>
  <c r="N62" i="3"/>
  <c r="O62" i="3"/>
  <c r="R62" i="3"/>
  <c r="S62" i="3"/>
  <c r="T62" i="3"/>
  <c r="W62" i="3"/>
  <c r="X62" i="3"/>
  <c r="Y62" i="3"/>
  <c r="AB62" i="3"/>
  <c r="AC62" i="3"/>
  <c r="AD62" i="3"/>
  <c r="AG62" i="3"/>
  <c r="AH62" i="3"/>
  <c r="AI62" i="3"/>
  <c r="C63" i="3"/>
  <c r="D63" i="3"/>
  <c r="E63" i="3"/>
  <c r="H63" i="3"/>
  <c r="I63" i="3"/>
  <c r="J63" i="3"/>
  <c r="M63" i="3"/>
  <c r="N63" i="3"/>
  <c r="O63" i="3"/>
  <c r="R63" i="3"/>
  <c r="S63" i="3"/>
  <c r="T63" i="3"/>
  <c r="W63" i="3"/>
  <c r="X63" i="3"/>
  <c r="Y63" i="3"/>
  <c r="AB63" i="3"/>
  <c r="AC63" i="3"/>
  <c r="AD63" i="3"/>
  <c r="AG63" i="3"/>
  <c r="AH63" i="3"/>
  <c r="AI63" i="3"/>
  <c r="C64" i="3"/>
  <c r="D64" i="3"/>
  <c r="E64" i="3"/>
  <c r="H64" i="3"/>
  <c r="I64" i="3"/>
  <c r="J64" i="3"/>
  <c r="M64" i="3"/>
  <c r="N64" i="3"/>
  <c r="O64" i="3"/>
  <c r="R64" i="3"/>
  <c r="S64" i="3"/>
  <c r="T64" i="3"/>
  <c r="W64" i="3"/>
  <c r="X64" i="3"/>
  <c r="Y64" i="3"/>
  <c r="AB64" i="3"/>
  <c r="AC64" i="3"/>
  <c r="AD64" i="3"/>
  <c r="AG64" i="3"/>
  <c r="AH64" i="3"/>
  <c r="AI64" i="3"/>
  <c r="C65" i="3"/>
  <c r="D65" i="3"/>
  <c r="E65" i="3"/>
  <c r="H65" i="3"/>
  <c r="I65" i="3"/>
  <c r="J65" i="3"/>
  <c r="M65" i="3"/>
  <c r="N65" i="3"/>
  <c r="O65" i="3"/>
  <c r="R65" i="3"/>
  <c r="S65" i="3"/>
  <c r="T65" i="3"/>
  <c r="W65" i="3"/>
  <c r="X65" i="3"/>
  <c r="Y65" i="3"/>
  <c r="AB65" i="3"/>
  <c r="AC65" i="3"/>
  <c r="AD65" i="3"/>
  <c r="AG65" i="3"/>
  <c r="AH65" i="3"/>
  <c r="AI65" i="3"/>
  <c r="C66" i="3"/>
  <c r="D66" i="3"/>
  <c r="E66" i="3"/>
  <c r="H66" i="3"/>
  <c r="I66" i="3"/>
  <c r="J66" i="3"/>
  <c r="M66" i="3"/>
  <c r="N66" i="3"/>
  <c r="O66" i="3"/>
  <c r="R66" i="3"/>
  <c r="S66" i="3"/>
  <c r="T66" i="3"/>
  <c r="W66" i="3"/>
  <c r="X66" i="3"/>
  <c r="Y66" i="3"/>
  <c r="AB66" i="3"/>
  <c r="AC66" i="3"/>
  <c r="AD66" i="3"/>
  <c r="AG66" i="3"/>
  <c r="AH66" i="3"/>
  <c r="AI66" i="3"/>
  <c r="C67" i="3"/>
  <c r="D67" i="3"/>
  <c r="E67" i="3"/>
  <c r="H67" i="3"/>
  <c r="I67" i="3"/>
  <c r="J67" i="3"/>
  <c r="M67" i="3"/>
  <c r="N67" i="3"/>
  <c r="O67" i="3"/>
  <c r="R67" i="3"/>
  <c r="S67" i="3"/>
  <c r="T67" i="3"/>
  <c r="W67" i="3"/>
  <c r="X67" i="3"/>
  <c r="Y67" i="3"/>
  <c r="AB67" i="3"/>
  <c r="AC67" i="3"/>
  <c r="AD67" i="3"/>
  <c r="AG67" i="3"/>
  <c r="AH67" i="3"/>
  <c r="AI67" i="3"/>
  <c r="C68" i="3"/>
  <c r="D68" i="3"/>
  <c r="E68" i="3"/>
  <c r="H68" i="3"/>
  <c r="I68" i="3"/>
  <c r="J68" i="3"/>
  <c r="M68" i="3"/>
  <c r="N68" i="3"/>
  <c r="O68" i="3"/>
  <c r="R68" i="3"/>
  <c r="S68" i="3"/>
  <c r="T68" i="3"/>
  <c r="W68" i="3"/>
  <c r="X68" i="3"/>
  <c r="Y68" i="3"/>
  <c r="AB68" i="3"/>
  <c r="AC68" i="3"/>
  <c r="AD68" i="3"/>
  <c r="AG68" i="3"/>
  <c r="AH68" i="3"/>
  <c r="AI68" i="3"/>
  <c r="C69" i="3"/>
  <c r="D69" i="3"/>
  <c r="E69" i="3"/>
  <c r="H69" i="3"/>
  <c r="I69" i="3"/>
  <c r="J69" i="3"/>
  <c r="M69" i="3"/>
  <c r="N69" i="3"/>
  <c r="O69" i="3"/>
  <c r="R69" i="3"/>
  <c r="S69" i="3"/>
  <c r="T69" i="3"/>
  <c r="W69" i="3"/>
  <c r="X69" i="3"/>
  <c r="Y69" i="3"/>
  <c r="AB69" i="3"/>
  <c r="AC69" i="3"/>
  <c r="AD69" i="3"/>
  <c r="AG69" i="3"/>
  <c r="AH69" i="3"/>
  <c r="AI69" i="3"/>
  <c r="C70" i="3"/>
  <c r="D70" i="3"/>
  <c r="E70" i="3"/>
  <c r="H70" i="3"/>
  <c r="I70" i="3"/>
  <c r="J70" i="3"/>
  <c r="M70" i="3"/>
  <c r="N70" i="3"/>
  <c r="O70" i="3"/>
  <c r="R70" i="3"/>
  <c r="S70" i="3"/>
  <c r="T70" i="3"/>
  <c r="W70" i="3"/>
  <c r="X70" i="3"/>
  <c r="Y70" i="3"/>
  <c r="AB70" i="3"/>
  <c r="AC70" i="3"/>
  <c r="AD70" i="3"/>
  <c r="AG70" i="3"/>
  <c r="AH70" i="3"/>
  <c r="AI70" i="3"/>
  <c r="C71" i="3"/>
  <c r="D71" i="3"/>
  <c r="E71" i="3"/>
  <c r="H71" i="3"/>
  <c r="I71" i="3"/>
  <c r="J71" i="3"/>
  <c r="M71" i="3"/>
  <c r="N71" i="3"/>
  <c r="O71" i="3"/>
  <c r="R71" i="3"/>
  <c r="S71" i="3"/>
  <c r="T71" i="3"/>
  <c r="W71" i="3"/>
  <c r="X71" i="3"/>
  <c r="Y71" i="3"/>
  <c r="AB71" i="3"/>
  <c r="AC71" i="3"/>
  <c r="AD71" i="3"/>
  <c r="AG71" i="3"/>
  <c r="AH71" i="3"/>
  <c r="AI71" i="3"/>
  <c r="C72" i="3"/>
  <c r="D72" i="3"/>
  <c r="E72" i="3"/>
  <c r="H72" i="3"/>
  <c r="I72" i="3"/>
  <c r="J72" i="3"/>
  <c r="M72" i="3"/>
  <c r="N72" i="3"/>
  <c r="O72" i="3"/>
  <c r="R72" i="3"/>
  <c r="S72" i="3"/>
  <c r="T72" i="3"/>
  <c r="W72" i="3"/>
  <c r="X72" i="3"/>
  <c r="Y72" i="3"/>
  <c r="AB72" i="3"/>
  <c r="AC72" i="3"/>
  <c r="AD72" i="3"/>
  <c r="AG72" i="3"/>
  <c r="AH72" i="3"/>
  <c r="AI72" i="3"/>
  <c r="C73" i="3"/>
  <c r="D73" i="3"/>
  <c r="E73" i="3"/>
  <c r="H73" i="3"/>
  <c r="I73" i="3"/>
  <c r="J73" i="3"/>
  <c r="M73" i="3"/>
  <c r="N73" i="3"/>
  <c r="O73" i="3"/>
  <c r="R73" i="3"/>
  <c r="S73" i="3"/>
  <c r="T73" i="3"/>
  <c r="W73" i="3"/>
  <c r="X73" i="3"/>
  <c r="Y73" i="3"/>
  <c r="AB73" i="3"/>
  <c r="AC73" i="3"/>
  <c r="AD73" i="3"/>
  <c r="AG73" i="3"/>
  <c r="AH73" i="3"/>
  <c r="AI73" i="3"/>
  <c r="C74" i="3"/>
  <c r="D74" i="3"/>
  <c r="E74" i="3"/>
  <c r="H74" i="3"/>
  <c r="I74" i="3"/>
  <c r="J74" i="3"/>
  <c r="M74" i="3"/>
  <c r="N74" i="3"/>
  <c r="O74" i="3"/>
  <c r="R74" i="3"/>
  <c r="S74" i="3"/>
  <c r="T74" i="3"/>
  <c r="W74" i="3"/>
  <c r="X74" i="3"/>
  <c r="Y74" i="3"/>
  <c r="AB74" i="3"/>
  <c r="AC74" i="3"/>
  <c r="AD74" i="3"/>
  <c r="AG74" i="3"/>
  <c r="AH74" i="3"/>
  <c r="AI74" i="3"/>
  <c r="C75" i="3"/>
  <c r="D75" i="3"/>
  <c r="E75" i="3"/>
  <c r="H75" i="3"/>
  <c r="I75" i="3"/>
  <c r="J75" i="3"/>
  <c r="M75" i="3"/>
  <c r="N75" i="3"/>
  <c r="O75" i="3"/>
  <c r="R75" i="3"/>
  <c r="S75" i="3"/>
  <c r="T75" i="3"/>
  <c r="W75" i="3"/>
  <c r="X75" i="3"/>
  <c r="Y75" i="3"/>
  <c r="AB75" i="3"/>
  <c r="AC75" i="3"/>
  <c r="AD75" i="3"/>
  <c r="AG75" i="3"/>
  <c r="AH75" i="3"/>
  <c r="AI75" i="3"/>
  <c r="C76" i="3"/>
  <c r="D76" i="3"/>
  <c r="E76" i="3"/>
  <c r="H76" i="3"/>
  <c r="I76" i="3"/>
  <c r="J76" i="3"/>
  <c r="M76" i="3"/>
  <c r="N76" i="3"/>
  <c r="O76" i="3"/>
  <c r="R76" i="3"/>
  <c r="S76" i="3"/>
  <c r="T76" i="3"/>
  <c r="W76" i="3"/>
  <c r="X76" i="3"/>
  <c r="Y76" i="3"/>
  <c r="AB76" i="3"/>
  <c r="AC76" i="3"/>
  <c r="AD76" i="3"/>
  <c r="AG76" i="3"/>
  <c r="AH76" i="3"/>
  <c r="AI76" i="3"/>
  <c r="C77" i="3"/>
  <c r="D77" i="3"/>
  <c r="E77" i="3"/>
  <c r="H77" i="3"/>
  <c r="I77" i="3"/>
  <c r="J77" i="3"/>
  <c r="M77" i="3"/>
  <c r="N77" i="3"/>
  <c r="O77" i="3"/>
  <c r="R77" i="3"/>
  <c r="S77" i="3"/>
  <c r="T77" i="3"/>
  <c r="W77" i="3"/>
  <c r="X77" i="3"/>
  <c r="Y77" i="3"/>
  <c r="AB77" i="3"/>
  <c r="AC77" i="3"/>
  <c r="AD77" i="3"/>
  <c r="AG77" i="3"/>
  <c r="AH77" i="3"/>
  <c r="AI77" i="3"/>
  <c r="C78" i="3"/>
  <c r="D78" i="3"/>
  <c r="E78" i="3"/>
  <c r="H78" i="3"/>
  <c r="I78" i="3"/>
  <c r="J78" i="3"/>
  <c r="M78" i="3"/>
  <c r="N78" i="3"/>
  <c r="O78" i="3"/>
  <c r="R78" i="3"/>
  <c r="S78" i="3"/>
  <c r="T78" i="3"/>
  <c r="W78" i="3"/>
  <c r="X78" i="3"/>
  <c r="Y78" i="3"/>
  <c r="AB78" i="3"/>
  <c r="AC78" i="3"/>
  <c r="AD78" i="3"/>
  <c r="AG78" i="3"/>
  <c r="AH78" i="3"/>
  <c r="AI78" i="3"/>
  <c r="C79" i="3"/>
  <c r="D79" i="3"/>
  <c r="E79" i="3"/>
  <c r="H79" i="3"/>
  <c r="I79" i="3"/>
  <c r="J79" i="3"/>
  <c r="M79" i="3"/>
  <c r="N79" i="3"/>
  <c r="O79" i="3"/>
  <c r="R79" i="3"/>
  <c r="S79" i="3"/>
  <c r="T79" i="3"/>
  <c r="W79" i="3"/>
  <c r="X79" i="3"/>
  <c r="Y79" i="3"/>
  <c r="AB79" i="3"/>
  <c r="AC79" i="3"/>
  <c r="AD79" i="3"/>
  <c r="AG79" i="3"/>
  <c r="AH79" i="3"/>
  <c r="AI79" i="3"/>
  <c r="C80" i="3"/>
  <c r="D80" i="3"/>
  <c r="E80" i="3"/>
  <c r="H80" i="3"/>
  <c r="I80" i="3"/>
  <c r="J80" i="3"/>
  <c r="M80" i="3"/>
  <c r="N80" i="3"/>
  <c r="O80" i="3"/>
  <c r="R80" i="3"/>
  <c r="S80" i="3"/>
  <c r="T80" i="3"/>
  <c r="W80" i="3"/>
  <c r="X80" i="3"/>
  <c r="Y80" i="3"/>
  <c r="AB80" i="3"/>
  <c r="AC80" i="3"/>
  <c r="AD80" i="3"/>
  <c r="AG80" i="3"/>
  <c r="AH80" i="3"/>
  <c r="AI80" i="3"/>
  <c r="C81" i="3"/>
  <c r="D81" i="3"/>
  <c r="E81" i="3"/>
  <c r="H81" i="3"/>
  <c r="I81" i="3"/>
  <c r="J81" i="3"/>
  <c r="M81" i="3"/>
  <c r="N81" i="3"/>
  <c r="O81" i="3"/>
  <c r="R81" i="3"/>
  <c r="S81" i="3"/>
  <c r="T81" i="3"/>
  <c r="W81" i="3"/>
  <c r="X81" i="3"/>
  <c r="Y81" i="3"/>
  <c r="AB81" i="3"/>
  <c r="AC81" i="3"/>
  <c r="AD81" i="3"/>
  <c r="AG81" i="3"/>
  <c r="AH81" i="3"/>
  <c r="AI81" i="3"/>
  <c r="C82" i="3"/>
  <c r="D82" i="3"/>
  <c r="E82" i="3"/>
  <c r="H82" i="3"/>
  <c r="I82" i="3"/>
  <c r="J82" i="3"/>
  <c r="M82" i="3"/>
  <c r="N82" i="3"/>
  <c r="O82" i="3"/>
  <c r="R82" i="3"/>
  <c r="S82" i="3"/>
  <c r="T82" i="3"/>
  <c r="W82" i="3"/>
  <c r="X82" i="3"/>
  <c r="Y82" i="3"/>
  <c r="AB82" i="3"/>
  <c r="AC82" i="3"/>
  <c r="AD82" i="3"/>
  <c r="AG82" i="3"/>
  <c r="AH82" i="3"/>
  <c r="AI82" i="3"/>
  <c r="C83" i="3"/>
  <c r="D83" i="3"/>
  <c r="E83" i="3"/>
  <c r="H83" i="3"/>
  <c r="I83" i="3"/>
  <c r="J83" i="3"/>
  <c r="M83" i="3"/>
  <c r="N83" i="3"/>
  <c r="O83" i="3"/>
  <c r="R83" i="3"/>
  <c r="S83" i="3"/>
  <c r="T83" i="3"/>
  <c r="W83" i="3"/>
  <c r="X83" i="3"/>
  <c r="Y83" i="3"/>
  <c r="AB83" i="3"/>
  <c r="AC83" i="3"/>
  <c r="AD83" i="3"/>
  <c r="AG83" i="3"/>
  <c r="AH83" i="3"/>
  <c r="AI83" i="3"/>
  <c r="C84" i="3"/>
  <c r="D84" i="3"/>
  <c r="E84" i="3"/>
  <c r="H84" i="3"/>
  <c r="I84" i="3"/>
  <c r="J84" i="3"/>
  <c r="M84" i="3"/>
  <c r="N84" i="3"/>
  <c r="O84" i="3"/>
  <c r="R84" i="3"/>
  <c r="S84" i="3"/>
  <c r="T84" i="3"/>
  <c r="W84" i="3"/>
  <c r="X84" i="3"/>
  <c r="Y84" i="3"/>
  <c r="AB84" i="3"/>
  <c r="AC84" i="3"/>
  <c r="AD84" i="3"/>
  <c r="AG84" i="3"/>
  <c r="AH84" i="3"/>
  <c r="AI84" i="3"/>
  <c r="C85" i="3"/>
  <c r="D85" i="3"/>
  <c r="E85" i="3"/>
  <c r="H85" i="3"/>
  <c r="I85" i="3"/>
  <c r="J85" i="3"/>
  <c r="M85" i="3"/>
  <c r="N85" i="3"/>
  <c r="O85" i="3"/>
  <c r="R85" i="3"/>
  <c r="S85" i="3"/>
  <c r="T85" i="3"/>
  <c r="W85" i="3"/>
  <c r="X85" i="3"/>
  <c r="Y85" i="3"/>
  <c r="AB85" i="3"/>
  <c r="AC85" i="3"/>
  <c r="AD85" i="3"/>
  <c r="AG85" i="3"/>
  <c r="AH85" i="3"/>
  <c r="AI85" i="3"/>
  <c r="C86" i="3"/>
  <c r="D86" i="3"/>
  <c r="E86" i="3"/>
  <c r="H86" i="3"/>
  <c r="I86" i="3"/>
  <c r="J86" i="3"/>
  <c r="M86" i="3"/>
  <c r="N86" i="3"/>
  <c r="O86" i="3"/>
  <c r="R86" i="3"/>
  <c r="S86" i="3"/>
  <c r="T86" i="3"/>
  <c r="W86" i="3"/>
  <c r="X86" i="3"/>
  <c r="Y86" i="3"/>
  <c r="AB86" i="3"/>
  <c r="AC86" i="3"/>
  <c r="AD86" i="3"/>
  <c r="AG86" i="3"/>
  <c r="AH86" i="3"/>
  <c r="AI86" i="3"/>
  <c r="C87" i="3"/>
  <c r="D87" i="3"/>
  <c r="E87" i="3"/>
  <c r="H87" i="3"/>
  <c r="I87" i="3"/>
  <c r="J87" i="3"/>
  <c r="M87" i="3"/>
  <c r="N87" i="3"/>
  <c r="O87" i="3"/>
  <c r="R87" i="3"/>
  <c r="S87" i="3"/>
  <c r="T87" i="3"/>
  <c r="W87" i="3"/>
  <c r="X87" i="3"/>
  <c r="Y87" i="3"/>
  <c r="AB87" i="3"/>
  <c r="AC87" i="3"/>
  <c r="AD87" i="3"/>
  <c r="AG87" i="3"/>
  <c r="AH87" i="3"/>
  <c r="AI87" i="3"/>
  <c r="C88" i="3"/>
  <c r="D88" i="3"/>
  <c r="E88" i="3"/>
  <c r="H88" i="3"/>
  <c r="I88" i="3"/>
  <c r="J88" i="3"/>
  <c r="M88" i="3"/>
  <c r="N88" i="3"/>
  <c r="O88" i="3"/>
  <c r="R88" i="3"/>
  <c r="S88" i="3"/>
  <c r="T88" i="3"/>
  <c r="W88" i="3"/>
  <c r="X88" i="3"/>
  <c r="Y88" i="3"/>
  <c r="AB88" i="3"/>
  <c r="AC88" i="3"/>
  <c r="AD88" i="3"/>
  <c r="AG88" i="3"/>
  <c r="AH88" i="3"/>
  <c r="AI88" i="3"/>
  <c r="C89" i="3"/>
  <c r="D89" i="3"/>
  <c r="E89" i="3"/>
  <c r="H89" i="3"/>
  <c r="I89" i="3"/>
  <c r="J89" i="3"/>
  <c r="M89" i="3"/>
  <c r="N89" i="3"/>
  <c r="O89" i="3"/>
  <c r="R89" i="3"/>
  <c r="S89" i="3"/>
  <c r="T89" i="3"/>
  <c r="W89" i="3"/>
  <c r="X89" i="3"/>
  <c r="Y89" i="3"/>
  <c r="AB89" i="3"/>
  <c r="AC89" i="3"/>
  <c r="AD89" i="3"/>
  <c r="AG89" i="3"/>
  <c r="AH89" i="3"/>
  <c r="AI89" i="3"/>
  <c r="C90" i="3"/>
  <c r="D90" i="3"/>
  <c r="E90" i="3"/>
  <c r="H90" i="3"/>
  <c r="I90" i="3"/>
  <c r="J90" i="3"/>
  <c r="M90" i="3"/>
  <c r="N90" i="3"/>
  <c r="O90" i="3"/>
  <c r="R90" i="3"/>
  <c r="S90" i="3"/>
  <c r="T90" i="3"/>
  <c r="W90" i="3"/>
  <c r="X90" i="3"/>
  <c r="Y90" i="3"/>
  <c r="AB90" i="3"/>
  <c r="AC90" i="3"/>
  <c r="AD90" i="3"/>
  <c r="AG90" i="3"/>
  <c r="AH90" i="3"/>
  <c r="AI90" i="3"/>
  <c r="C91" i="3"/>
  <c r="D91" i="3"/>
  <c r="E91" i="3"/>
  <c r="H91" i="3"/>
  <c r="I91" i="3"/>
  <c r="J91" i="3"/>
  <c r="M91" i="3"/>
  <c r="N91" i="3"/>
  <c r="O91" i="3"/>
  <c r="R91" i="3"/>
  <c r="S91" i="3"/>
  <c r="T91" i="3"/>
  <c r="W91" i="3"/>
  <c r="X91" i="3"/>
  <c r="Y91" i="3"/>
  <c r="AB91" i="3"/>
  <c r="AC91" i="3"/>
  <c r="AD91" i="3"/>
  <c r="AG91" i="3"/>
  <c r="AH91" i="3"/>
  <c r="AI91" i="3"/>
</calcChain>
</file>

<file path=xl/sharedStrings.xml><?xml version="1.0" encoding="utf-8"?>
<sst xmlns="http://schemas.openxmlformats.org/spreadsheetml/2006/main" count="252" uniqueCount="198">
  <si>
    <t>Отчет формы №1-ОЛ "О рассмотрении обращений физических и юридических лиц"</t>
  </si>
  <si>
    <t xml:space="preserve">Наименование </t>
  </si>
  <si>
    <t>код строки</t>
  </si>
  <si>
    <t>остаток не рассмотренных обращений на начало года</t>
  </si>
  <si>
    <t>поступило обращений за отчетный период</t>
  </si>
  <si>
    <t>в т.ч. из гр. 2</t>
  </si>
  <si>
    <t>из них из гр.2</t>
  </si>
  <si>
    <t>анонимные обращения</t>
  </si>
  <si>
    <t>направлены в другие органы для рассмотрения, в т.ч. по территориальности</t>
  </si>
  <si>
    <t>направлены в вышестоящий орган</t>
  </si>
  <si>
    <t xml:space="preserve"> направлены в нижестоящие органы для рассмотрения</t>
  </si>
  <si>
    <t>рассмотрены (из гр. 1 и 2)</t>
  </si>
  <si>
    <t>рассмотрены повторно</t>
  </si>
  <si>
    <t>принято к сведению и списано в дело (п.2 ст.10)</t>
  </si>
  <si>
    <r>
      <t>списано без рассмотрения (пп.1) и 2)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п.1 ст.5) </t>
    </r>
  </si>
  <si>
    <t>рассмотрены с нарушением срока</t>
  </si>
  <si>
    <t xml:space="preserve">рассмотрено продлением срока </t>
  </si>
  <si>
    <t>остаток на конец отчетного периода</t>
  </si>
  <si>
    <t>Количество лиц, привлеченных за ненадлежащее рассмотрение к:</t>
  </si>
  <si>
    <t>поступило на личном приеме</t>
  </si>
  <si>
    <t>поступило из вышестоящих органов</t>
  </si>
  <si>
    <t>из гр. 4</t>
  </si>
  <si>
    <t>от депутатов</t>
  </si>
  <si>
    <t>поступило от других субъектов, должностных лиц</t>
  </si>
  <si>
    <t xml:space="preserve"> заявлений</t>
  </si>
  <si>
    <t>жалоб</t>
  </si>
  <si>
    <t>прочие обращения</t>
  </si>
  <si>
    <t>направлены в другие органы для рассмотрения, в т.ч. по территориальности повторно</t>
  </si>
  <si>
    <t>направлены в нижестоящие органы для рассмотрения повторно</t>
  </si>
  <si>
    <t>о полном или частичном удовлетворении</t>
  </si>
  <si>
    <t>из графы 19</t>
  </si>
  <si>
    <t>об отказе в удовлетворении</t>
  </si>
  <si>
    <t>о даче разъяснения</t>
  </si>
  <si>
    <t>о прекращении рассмотрения</t>
  </si>
  <si>
    <t>дисциплинарной ответственности</t>
  </si>
  <si>
    <t>административной ответственности</t>
  </si>
  <si>
    <t>из Администрации Президента РК</t>
  </si>
  <si>
    <t>из канцелярии Премьер Министра</t>
  </si>
  <si>
    <t>удовлетворено в т.ч. по которым было отказано подведомственными органами</t>
  </si>
  <si>
    <t>А</t>
  </si>
  <si>
    <t>Б</t>
  </si>
  <si>
    <t>2 </t>
  </si>
  <si>
    <t>3 </t>
  </si>
  <si>
    <t>4 </t>
  </si>
  <si>
    <t>5 </t>
  </si>
  <si>
    <t>6 </t>
  </si>
  <si>
    <t>7 </t>
  </si>
  <si>
    <t>8 </t>
  </si>
  <si>
    <t> 9</t>
  </si>
  <si>
    <t>Всего</t>
  </si>
  <si>
    <t>государственное устроиство</t>
  </si>
  <si>
    <t>общие вопросы государственного управления</t>
  </si>
  <si>
    <t>политические партии</t>
  </si>
  <si>
    <t>общественные и религиозные объединения</t>
  </si>
  <si>
    <t>законодательство по вопросам миграции населения</t>
  </si>
  <si>
    <t>выборы</t>
  </si>
  <si>
    <t>коррупции</t>
  </si>
  <si>
    <t>права и свободы человека</t>
  </si>
  <si>
    <t>использование природно-сырьевых ресурсов, экология</t>
  </si>
  <si>
    <t>общие вопросы использования природно-сырьевых ресурсов и экологии</t>
  </si>
  <si>
    <t>земельные ресурсы</t>
  </si>
  <si>
    <t>государственная экологическая экспертиза</t>
  </si>
  <si>
    <t>лицензирование в сфере охраны окружающей среды</t>
  </si>
  <si>
    <t>выдача разрешения в сфере охраны окр.среды</t>
  </si>
  <si>
    <t xml:space="preserve">водные ресурсы </t>
  </si>
  <si>
    <t>финансовая деятельность</t>
  </si>
  <si>
    <t>общие финансовые вопросы</t>
  </si>
  <si>
    <t>банковская деятельность</t>
  </si>
  <si>
    <t>страховая деятельность</t>
  </si>
  <si>
    <t>деятельность на рынке ценных бумаг</t>
  </si>
  <si>
    <t>таможенная деятельность</t>
  </si>
  <si>
    <t>деятельность накопительных пенсионных фондов</t>
  </si>
  <si>
    <t>экономическая деятельность, планирование</t>
  </si>
  <si>
    <t>общие вопросы экономики и планирования</t>
  </si>
  <si>
    <t>налоговые отношения</t>
  </si>
  <si>
    <t>государственное имущество</t>
  </si>
  <si>
    <t>лицензирование</t>
  </si>
  <si>
    <t>недвижимость</t>
  </si>
  <si>
    <t>легализация имущества</t>
  </si>
  <si>
    <t>земля и землепользование</t>
  </si>
  <si>
    <t>общие вопросы землепользования</t>
  </si>
  <si>
    <t>выделение земли для ведения сельхозяйственной деятельности</t>
  </si>
  <si>
    <t>выделение  земли под строительство ИЖС</t>
  </si>
  <si>
    <t>Вооруженные силы, другие войска и воинские формирования</t>
  </si>
  <si>
    <t>Международные отношения</t>
  </si>
  <si>
    <t>общие вопросы предпринимательства</t>
  </si>
  <si>
    <t>статистика</t>
  </si>
  <si>
    <t xml:space="preserve">труд и занятость населения социальное и пенсионное обеспечение </t>
  </si>
  <si>
    <t>общие вопросы труда и занятости, социального и пенсионного обеспечения</t>
  </si>
  <si>
    <t>устройство на работу и высбовождение, в т.ч. вопросы по оказанию содействия в трудоустройстве</t>
  </si>
  <si>
    <t>вопросы по оформлению производственного травматизма работодателем</t>
  </si>
  <si>
    <t xml:space="preserve"> задолженности по зарплате</t>
  </si>
  <si>
    <t>здравоохранение, санитария и гигиена</t>
  </si>
  <si>
    <t xml:space="preserve">общие вопросы здравоохранения, санитарии и гигиены </t>
  </si>
  <si>
    <t>вопросы соблюдения санитарных норм при реализации  продуктов питания и при оказании услуг</t>
  </si>
  <si>
    <t>общие вопросы по защите прав потребителей</t>
  </si>
  <si>
    <t>промышленность</t>
  </si>
  <si>
    <t>строительство</t>
  </si>
  <si>
    <t>общие вопросы государственного регулирования  строительства</t>
  </si>
  <si>
    <t xml:space="preserve">лицензирование и выдача разрешительных документов на строительство </t>
  </si>
  <si>
    <t xml:space="preserve">строительных работ </t>
  </si>
  <si>
    <t>вопросы по долевому участию в жилищном строительстве</t>
  </si>
  <si>
    <t>транспорт, коммуникации</t>
  </si>
  <si>
    <t>общие вопросы транспорта и коммуникации</t>
  </si>
  <si>
    <t>связь и информация</t>
  </si>
  <si>
    <t>сельское хозяйство</t>
  </si>
  <si>
    <t>общие вопросы агропромышленного комплекса</t>
  </si>
  <si>
    <t>общие вопросы животноводства</t>
  </si>
  <si>
    <t>общие вопросы растениеводства и защиты растении</t>
  </si>
  <si>
    <t>вопросы кредитования  сельхозтоваропроизводителей</t>
  </si>
  <si>
    <t>жилищно-коммунальное хозяйство бытовое обслуживание населения</t>
  </si>
  <si>
    <t>общие вопросы жилищно коммунального хозяйства</t>
  </si>
  <si>
    <t>содержания жилищного фонда</t>
  </si>
  <si>
    <t>теплоснабжения</t>
  </si>
  <si>
    <t>наука и техника, инновации</t>
  </si>
  <si>
    <t>образование</t>
  </si>
  <si>
    <t>техническое регулирование</t>
  </si>
  <si>
    <t>общие вопросы технического регулирования и стандартизации</t>
  </si>
  <si>
    <t xml:space="preserve">маркировка и качество продуктов питания и товаров народного потребления </t>
  </si>
  <si>
    <t>культура и искусство</t>
  </si>
  <si>
    <t>средства массовой информации</t>
  </si>
  <si>
    <t>спорт и физическая культура и туризм</t>
  </si>
  <si>
    <t>вопросы правосудия</t>
  </si>
  <si>
    <t>вопросы правопорядка</t>
  </si>
  <si>
    <t>деятельность административной полиции</t>
  </si>
  <si>
    <t>следствия и дознания</t>
  </si>
  <si>
    <t>документирование и регистрация населения</t>
  </si>
  <si>
    <t>чрезвычайной ситуации</t>
  </si>
  <si>
    <t>об обжаловании решений и действий (бездействий) органов государственной власти и должностных лиц</t>
  </si>
  <si>
    <t>из них:</t>
  </si>
  <si>
    <t>местных исполнительных органов (акимат)</t>
  </si>
  <si>
    <t>государственных органов</t>
  </si>
  <si>
    <t>правоохранительных органов</t>
  </si>
  <si>
    <t>поступившие в соответствии с подпунктом 3) пункта 1 статьи 4 ЗРК "О государственных услугах"</t>
  </si>
  <si>
    <t>другие обращения</t>
  </si>
  <si>
    <t xml:space="preserve"> </t>
  </si>
  <si>
    <t>лист 1</t>
  </si>
  <si>
    <t xml:space="preserve">               __________________________</t>
  </si>
  <si>
    <t>СТАТИСТИЧЕСКИЙ ОТЧЕТ</t>
  </si>
  <si>
    <t>Отчет формы № 1-ОЛ</t>
  </si>
  <si>
    <t xml:space="preserve">отчет формы № 1-ОЛ </t>
  </si>
  <si>
    <t>Представляется</t>
  </si>
  <si>
    <t xml:space="preserve">        ф.и.о., подпись.</t>
  </si>
  <si>
    <t>2015 год. (9 месяцев)</t>
  </si>
  <si>
    <t>из них жалобы предпринимателей</t>
  </si>
  <si>
    <t xml:space="preserve">Таблица Б "Рассмотрение обращений юридических лиц "   </t>
  </si>
  <si>
    <t>Приложение  7 к приказу                              Генерального Прокурора                           Республики Казахстан                                             от "18" декабря 2015 года №147</t>
  </si>
  <si>
    <t>удовлетворено заявлений</t>
  </si>
  <si>
    <t xml:space="preserve"> удовлетворено жалоб</t>
  </si>
  <si>
    <t>из гр. 14</t>
  </si>
  <si>
    <t>из гр. 17</t>
  </si>
  <si>
    <t>приняты решения (из гр. 19)</t>
  </si>
  <si>
    <t>приняты решения (из гр.27)</t>
  </si>
  <si>
    <t xml:space="preserve">Приложение 7 к Правилам учета обращений физических и юридических лиц, утвержденных приказом Генерального Прокурора РК от 18.12.15г. №147                                                                                                                                                               </t>
  </si>
  <si>
    <t>Комитет представляет сводный отчет по республике в Генеральную прокуратуру Республики Казахстан к 12 числу месяца, следующего за отчетным периодом.</t>
  </si>
  <si>
    <t>ежемесячный</t>
  </si>
  <si>
    <t>ПО СТРОКАМ</t>
  </si>
  <si>
    <t>Строка 1 равна сумме строк 2-68, 72, 73</t>
  </si>
  <si>
    <t>Значение в графе</t>
  </si>
  <si>
    <t>Значение в сумме строк</t>
  </si>
  <si>
    <t>Строка 68 больше или равна сумме строк 69-71</t>
  </si>
  <si>
    <t>ПО ГРАФАМ</t>
  </si>
  <si>
    <t>Графа 2 равна сумме граф 9,10, 12</t>
  </si>
  <si>
    <t>Логика</t>
  </si>
  <si>
    <t>Значение в сумме граф</t>
  </si>
  <si>
    <t>Сумма граф 1 и 2 меньше или равна сумме граф 14, 16,17,19,32,33,36</t>
  </si>
  <si>
    <t>Сумма граф 1 и 2</t>
  </si>
  <si>
    <t>Сумма граф 14, 16,17,19,32,33,36</t>
  </si>
  <si>
    <t>Графа 2 больше или равно сумме граф 3,4,7,8</t>
  </si>
  <si>
    <t>Значение в сумме граф 3,4,7,8</t>
  </si>
  <si>
    <t>Графа 19 равна сумме граф 20,24,25,26</t>
  </si>
  <si>
    <t>Значение в графе 20</t>
  </si>
  <si>
    <t>Значение в графе 27</t>
  </si>
  <si>
    <t>Значение в сумме граф 28,29,30,31</t>
  </si>
  <si>
    <t>Сумма граф 34,35 меньше или равен графе 19</t>
  </si>
  <si>
    <t>Значение в сумме граф 34,35</t>
  </si>
  <si>
    <t>Значение графы 19</t>
  </si>
  <si>
    <t>Created and designed by Sadykov M. B., 2016</t>
  </si>
  <si>
    <t>Графа 20 равна или больше суммы граф 21,22</t>
  </si>
  <si>
    <t>Значение в сумме  граф 21,22</t>
  </si>
  <si>
    <t>Графа 27 равна или больше суммы граф 28,29,30,31</t>
  </si>
  <si>
    <t>Куда представляется: в УКПС и СУ ГП РК Акмолинской области</t>
  </si>
  <si>
    <t>"О рассмотрении обращений юридических лиц"</t>
  </si>
  <si>
    <t>Хамзин Руслан Амантаевич   _____________</t>
  </si>
  <si>
    <t>ф.и.о.,  подпись</t>
  </si>
  <si>
    <t>34-7-40</t>
  </si>
  <si>
    <t>Исполнитель: Хасенова Гулназ Галымбековна  _____________</t>
  </si>
  <si>
    <t>за 6 месяцев 2017г.</t>
  </si>
  <si>
    <t>"30" июня 2017г.</t>
  </si>
  <si>
    <t>"30"  июня 2017 г.</t>
  </si>
  <si>
    <r>
      <t>Кем представляется:</t>
    </r>
    <r>
      <rPr>
        <b/>
        <sz val="12"/>
        <rFont val="Times New Roman Cyr"/>
        <charset val="204"/>
      </rPr>
      <t xml:space="preserve"> КГУ "Средняя школа имени П.Каримулы" </t>
    </r>
  </si>
  <si>
    <r>
      <t xml:space="preserve">Руководитель: </t>
    </r>
    <r>
      <rPr>
        <b/>
        <sz val="12"/>
        <rFont val="Times New Roman Cyr"/>
        <charset val="204"/>
      </rPr>
      <t>КГУ "Средняя школа имени П.Каримулы"</t>
    </r>
  </si>
  <si>
    <t>за 7 месяцев 2017г.</t>
  </si>
  <si>
    <t>"31" июля 2017г.</t>
  </si>
  <si>
    <t>"31"  июля 2017 г.</t>
  </si>
  <si>
    <t>за 10 месяцев 2017г.</t>
  </si>
  <si>
    <t>"31" октября 2017г.</t>
  </si>
  <si>
    <t>"31"  октября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</si>
</sst>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u/>
      <sz val="10"/>
      <name val="Arial Cyr"/>
      <charset val="204"/>
    </font>
    <font>
      <sz val="10"/>
      <name val="Times New Roman Cyr"/>
      <family val="1"/>
      <charset val="204"/>
    </font>
    <font>
      <vertAlign val="superscript"/>
      <sz val="14"/>
      <name val="Times New Roman"/>
      <family val="1"/>
      <charset val="204"/>
    </font>
    <font>
      <i/>
      <vertAlign val="superscript"/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4"/>
      <name val="Times New Roman"/>
      <family val="1"/>
      <charset val="204"/>
    </font>
    <font>
      <vertAlign val="superscript"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8" fillId="0" borderId="0"/>
  </cellStyleXfs>
  <cellXfs count="161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/>
    <xf numFmtId="0" fontId="9" fillId="0" borderId="0" xfId="5" applyFont="1" applyAlignment="1">
      <alignment horizontal="justify" vertical="center"/>
    </xf>
    <xf numFmtId="0" fontId="8" fillId="0" borderId="0" xfId="5" applyAlignment="1">
      <alignment horizontal="justify" vertical="center"/>
    </xf>
    <xf numFmtId="0" fontId="10" fillId="0" borderId="0" xfId="4" applyFont="1"/>
    <xf numFmtId="0" fontId="12" fillId="0" borderId="0" xfId="4" applyFont="1"/>
    <xf numFmtId="0" fontId="13" fillId="0" borderId="0" xfId="4" applyFont="1"/>
    <xf numFmtId="0" fontId="7" fillId="0" borderId="0" xfId="4"/>
    <xf numFmtId="0" fontId="5" fillId="0" borderId="0" xfId="4" applyFont="1"/>
    <xf numFmtId="0" fontId="14" fillId="0" borderId="0" xfId="4" applyFont="1" applyAlignment="1">
      <alignment horizontal="center"/>
    </xf>
    <xf numFmtId="0" fontId="15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 wrapText="1"/>
    </xf>
    <xf numFmtId="0" fontId="17" fillId="0" borderId="0" xfId="4" applyFont="1" applyBorder="1" applyAlignment="1">
      <alignment horizontal="center" vertical="center"/>
    </xf>
    <xf numFmtId="0" fontId="5" fillId="0" borderId="0" xfId="4" applyFont="1" applyBorder="1"/>
    <xf numFmtId="0" fontId="8" fillId="0" borderId="0" xfId="5" applyAlignment="1">
      <alignment horizontal="center" vertical="top" wrapText="1"/>
    </xf>
    <xf numFmtId="0" fontId="16" fillId="0" borderId="0" xfId="4" applyFont="1"/>
    <xf numFmtId="0" fontId="19" fillId="0" borderId="0" xfId="4" applyFont="1" applyBorder="1" applyAlignment="1">
      <alignment horizontal="center"/>
    </xf>
    <xf numFmtId="0" fontId="20" fillId="0" borderId="0" xfId="5" applyFont="1" applyAlignment="1"/>
    <xf numFmtId="0" fontId="21" fillId="0" borderId="0" xfId="5" applyFont="1" applyAlignment="1">
      <alignment horizontal="center" vertical="center" wrapText="1"/>
    </xf>
    <xf numFmtId="0" fontId="16" fillId="0" borderId="0" xfId="4" applyFont="1" applyAlignment="1">
      <alignment horizontal="left"/>
    </xf>
    <xf numFmtId="0" fontId="22" fillId="0" borderId="0" xfId="4" applyFont="1" applyBorder="1" applyAlignment="1">
      <alignment horizontal="center"/>
    </xf>
    <xf numFmtId="0" fontId="24" fillId="0" borderId="0" xfId="5" applyFont="1" applyAlignment="1">
      <alignment vertical="top" wrapText="1"/>
    </xf>
    <xf numFmtId="0" fontId="14" fillId="0" borderId="0" xfId="4" quotePrefix="1" applyFont="1" applyAlignment="1">
      <alignment horizontal="center"/>
    </xf>
    <xf numFmtId="0" fontId="25" fillId="0" borderId="0" xfId="4" applyFont="1" applyAlignment="1">
      <alignment horizontal="center"/>
    </xf>
    <xf numFmtId="0" fontId="10" fillId="0" borderId="0" xfId="3" applyFont="1"/>
    <xf numFmtId="0" fontId="21" fillId="0" borderId="0" xfId="4" applyFont="1"/>
    <xf numFmtId="0" fontId="27" fillId="0" borderId="0" xfId="3" applyFont="1"/>
    <xf numFmtId="0" fontId="10" fillId="0" borderId="0" xfId="3" quotePrefix="1" applyFont="1" applyAlignment="1">
      <alignment horizontal="left"/>
    </xf>
    <xf numFmtId="0" fontId="27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7" fillId="0" borderId="0" xfId="3" applyFont="1" applyAlignment="1">
      <alignment horizontal="left"/>
    </xf>
    <xf numFmtId="0" fontId="28" fillId="0" borderId="0" xfId="4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5" fillId="0" borderId="0" xfId="0" applyFont="1" applyFill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9" fillId="0" borderId="0" xfId="0" applyFont="1"/>
    <xf numFmtId="0" fontId="29" fillId="3" borderId="1" xfId="0" applyFont="1" applyFill="1" applyBorder="1"/>
    <xf numFmtId="0" fontId="29" fillId="4" borderId="5" xfId="0" applyFont="1" applyFill="1" applyBorder="1"/>
    <xf numFmtId="0" fontId="29" fillId="4" borderId="1" xfId="0" applyFont="1" applyFill="1" applyBorder="1"/>
    <xf numFmtId="0" fontId="30" fillId="3" borderId="1" xfId="0" applyFont="1" applyFill="1" applyBorder="1" applyAlignment="1">
      <alignment wrapText="1"/>
    </xf>
    <xf numFmtId="0" fontId="17" fillId="0" borderId="5" xfId="2" applyFont="1" applyBorder="1"/>
    <xf numFmtId="0" fontId="29" fillId="3" borderId="1" xfId="0" applyFont="1" applyFill="1" applyBorder="1" applyAlignment="1">
      <alignment wrapText="1"/>
    </xf>
    <xf numFmtId="1" fontId="29" fillId="0" borderId="5" xfId="0" applyNumberFormat="1" applyFont="1" applyBorder="1"/>
    <xf numFmtId="0" fontId="29" fillId="0" borderId="0" xfId="0" applyFont="1" applyAlignment="1">
      <alignment wrapText="1"/>
    </xf>
    <xf numFmtId="0" fontId="30" fillId="0" borderId="0" xfId="0" applyFont="1"/>
    <xf numFmtId="0" fontId="31" fillId="3" borderId="6" xfId="0" applyFont="1" applyFill="1" applyBorder="1" applyAlignment="1">
      <alignment wrapText="1"/>
    </xf>
    <xf numFmtId="0" fontId="31" fillId="3" borderId="7" xfId="0" applyFont="1" applyFill="1" applyBorder="1"/>
    <xf numFmtId="0" fontId="31" fillId="3" borderId="7" xfId="0" applyFont="1" applyFill="1" applyBorder="1" applyAlignment="1">
      <alignment vertical="top" wrapText="1"/>
    </xf>
    <xf numFmtId="0" fontId="31" fillId="3" borderId="8" xfId="0" applyFont="1" applyFill="1" applyBorder="1" applyAlignment="1">
      <alignment vertical="top" wrapText="1"/>
    </xf>
    <xf numFmtId="0" fontId="31" fillId="3" borderId="7" xfId="0" applyFont="1" applyFill="1" applyBorder="1" applyAlignment="1">
      <alignment horizontal="left" vertical="top"/>
    </xf>
    <xf numFmtId="0" fontId="31" fillId="3" borderId="7" xfId="0" applyFont="1" applyFill="1" applyBorder="1" applyAlignment="1">
      <alignment horizontal="left" vertical="top" wrapText="1"/>
    </xf>
    <xf numFmtId="0" fontId="31" fillId="3" borderId="8" xfId="0" applyFont="1" applyFill="1" applyBorder="1" applyAlignment="1">
      <alignment horizontal="left" vertical="top" wrapText="1"/>
    </xf>
    <xf numFmtId="0" fontId="32" fillId="0" borderId="0" xfId="0" applyFont="1"/>
    <xf numFmtId="0" fontId="31" fillId="3" borderId="6" xfId="0" applyFont="1" applyFill="1" applyBorder="1" applyAlignment="1">
      <alignment vertical="top" wrapText="1"/>
    </xf>
    <xf numFmtId="0" fontId="31" fillId="3" borderId="7" xfId="0" applyFont="1" applyFill="1" applyBorder="1" applyAlignment="1">
      <alignment vertical="top"/>
    </xf>
    <xf numFmtId="0" fontId="31" fillId="3" borderId="1" xfId="0" applyFont="1" applyFill="1" applyBorder="1" applyAlignment="1">
      <alignment horizontal="left" vertical="top" wrapText="1"/>
    </xf>
    <xf numFmtId="0" fontId="33" fillId="3" borderId="1" xfId="0" applyFont="1" applyFill="1" applyBorder="1" applyAlignment="1">
      <alignment horizontal="left" vertical="top"/>
    </xf>
    <xf numFmtId="0" fontId="33" fillId="3" borderId="1" xfId="0" applyFont="1" applyFill="1" applyBorder="1" applyAlignment="1">
      <alignment horizontal="left" vertical="top" wrapText="1"/>
    </xf>
    <xf numFmtId="0" fontId="33" fillId="4" borderId="9" xfId="0" applyFont="1" applyFill="1" applyBorder="1"/>
    <xf numFmtId="0" fontId="33" fillId="0" borderId="1" xfId="0" applyFont="1" applyBorder="1"/>
    <xf numFmtId="1" fontId="33" fillId="0" borderId="1" xfId="0" applyNumberFormat="1" applyFont="1" applyBorder="1"/>
    <xf numFmtId="1" fontId="33" fillId="0" borderId="10" xfId="0" applyNumberFormat="1" applyFont="1" applyBorder="1"/>
    <xf numFmtId="0" fontId="33" fillId="0" borderId="5" xfId="0" applyFont="1" applyBorder="1"/>
    <xf numFmtId="0" fontId="33" fillId="4" borderId="1" xfId="0" applyFont="1" applyFill="1" applyBorder="1"/>
    <xf numFmtId="0" fontId="33" fillId="4" borderId="11" xfId="0" applyFont="1" applyFill="1" applyBorder="1"/>
    <xf numFmtId="0" fontId="29" fillId="0" borderId="0" xfId="0" applyFont="1" applyBorder="1"/>
    <xf numFmtId="1" fontId="29" fillId="0" borderId="0" xfId="0" applyNumberFormat="1" applyFont="1" applyBorder="1"/>
    <xf numFmtId="0" fontId="31" fillId="0" borderId="0" xfId="0" applyFont="1"/>
    <xf numFmtId="0" fontId="31" fillId="3" borderId="1" xfId="0" applyFont="1" applyFill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1" fontId="5" fillId="0" borderId="12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 applyProtection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/>
    </xf>
    <xf numFmtId="0" fontId="35" fillId="0" borderId="0" xfId="5" applyFont="1"/>
    <xf numFmtId="0" fontId="12" fillId="0" borderId="0" xfId="3" applyFont="1" applyAlignment="1">
      <alignment horizontal="left"/>
    </xf>
    <xf numFmtId="0" fontId="8" fillId="0" borderId="0" xfId="5"/>
    <xf numFmtId="0" fontId="26" fillId="0" borderId="0" xfId="3" applyFont="1" applyAlignment="1">
      <alignment horizontal="center" vertical="justify"/>
    </xf>
    <xf numFmtId="0" fontId="5" fillId="0" borderId="0" xfId="4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textRotation="90" wrapText="1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textRotation="90" wrapText="1"/>
    </xf>
    <xf numFmtId="0" fontId="5" fillId="0" borderId="4" xfId="0" applyFont="1" applyBorder="1" applyAlignment="1">
      <alignment horizontal="left" vertical="center" textRotation="90" wrapText="1"/>
    </xf>
    <xf numFmtId="0" fontId="5" fillId="0" borderId="1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textRotation="90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textRotation="90" wrapText="1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textRotation="90" wrapText="1"/>
    </xf>
    <xf numFmtId="0" fontId="2" fillId="0" borderId="13" xfId="0" applyFont="1" applyBorder="1" applyAlignment="1">
      <alignment horizontal="left" vertical="center" textRotation="90" wrapText="1"/>
    </xf>
    <xf numFmtId="0" fontId="5" fillId="0" borderId="1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5" fillId="0" borderId="0" xfId="5" applyFont="1" applyAlignment="1">
      <alignment horizontal="justify" vertical="center" wrapText="1"/>
    </xf>
    <xf numFmtId="0" fontId="5" fillId="0" borderId="0" xfId="5" applyFont="1" applyAlignment="1">
      <alignment horizontal="justify"/>
    </xf>
    <xf numFmtId="0" fontId="8" fillId="0" borderId="0" xfId="5"/>
    <xf numFmtId="0" fontId="26" fillId="0" borderId="0" xfId="3" applyFont="1" applyAlignment="1">
      <alignment horizontal="center" vertical="justify"/>
    </xf>
    <xf numFmtId="0" fontId="5" fillId="0" borderId="0" xfId="4" applyFont="1" applyAlignment="1">
      <alignment horizontal="justify" vertical="center" wrapText="1"/>
    </xf>
    <xf numFmtId="0" fontId="8" fillId="0" borderId="0" xfId="5" applyAlignment="1">
      <alignment horizontal="justify" vertical="center" wrapText="1"/>
    </xf>
    <xf numFmtId="0" fontId="5" fillId="0" borderId="0" xfId="4" applyFont="1" applyAlignment="1">
      <alignment horizontal="justify" wrapText="1"/>
    </xf>
    <xf numFmtId="0" fontId="8" fillId="0" borderId="0" xfId="5" applyAlignment="1">
      <alignment horizontal="justify" wrapText="1"/>
    </xf>
    <xf numFmtId="0" fontId="17" fillId="0" borderId="0" xfId="4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0" xfId="5" applyFont="1" applyAlignment="1">
      <alignment horizontal="justify" vertical="center" wrapText="1"/>
    </xf>
    <xf numFmtId="0" fontId="16" fillId="0" borderId="0" xfId="4" applyFont="1" applyAlignment="1">
      <alignment horizontal="center"/>
    </xf>
    <xf numFmtId="0" fontId="18" fillId="0" borderId="0" xfId="4" applyFont="1" applyBorder="1" applyAlignment="1">
      <alignment horizontal="center" vertical="justify" wrapText="1"/>
    </xf>
    <xf numFmtId="0" fontId="8" fillId="0" borderId="0" xfId="5" applyAlignment="1">
      <alignment horizontal="center" vertical="justify"/>
    </xf>
    <xf numFmtId="0" fontId="5" fillId="0" borderId="0" xfId="4" applyFont="1" applyBorder="1" applyAlignment="1">
      <alignment horizontal="center" vertical="top" wrapText="1"/>
    </xf>
    <xf numFmtId="0" fontId="8" fillId="0" borderId="0" xfId="5" applyAlignment="1"/>
    <xf numFmtId="0" fontId="23" fillId="0" borderId="0" xfId="4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_1e-kchs1" xfId="3"/>
    <cellStyle name="Обычный_1e-mvd1" xfId="4"/>
    <cellStyle name="Обычный_og1_fizl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view="pageBreakPreview" topLeftCell="A46" zoomScale="48" zoomScaleSheetLayoutView="48" workbookViewId="0">
      <selection sqref="A1:AO83"/>
    </sheetView>
  </sheetViews>
  <sheetFormatPr defaultRowHeight="12.75" x14ac:dyDescent="0.2"/>
  <cols>
    <col min="1" max="1" width="12.5703125" style="2" customWidth="1"/>
    <col min="2" max="2" width="36.5703125" style="2" customWidth="1"/>
    <col min="3" max="3" width="3.85546875" style="2" bestFit="1" customWidth="1"/>
    <col min="4" max="4" width="10.7109375" style="2" customWidth="1"/>
    <col min="5" max="5" width="10.7109375" style="1" customWidth="1"/>
    <col min="6" max="11" width="10.7109375" style="2" customWidth="1"/>
    <col min="12" max="14" width="10.7109375" style="1" customWidth="1"/>
    <col min="15" max="18" width="10.7109375" style="2" customWidth="1"/>
    <col min="19" max="19" width="10.7109375" style="10" customWidth="1"/>
    <col min="20" max="41" width="10.7109375" style="2" customWidth="1"/>
    <col min="42" max="16384" width="9.140625" style="2"/>
  </cols>
  <sheetData>
    <row r="1" spans="1:41" ht="34.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S1" s="2"/>
      <c r="AJ1" s="88"/>
      <c r="AK1" s="88"/>
      <c r="AL1" s="88"/>
      <c r="AM1" s="129" t="s">
        <v>146</v>
      </c>
      <c r="AN1" s="129"/>
      <c r="AO1" s="129"/>
    </row>
    <row r="2" spans="1:41" ht="23.25" customHeight="1" x14ac:dyDescent="0.2">
      <c r="A2" s="99" t="s">
        <v>145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J2" s="107"/>
      <c r="AK2" s="107"/>
      <c r="AL2" s="107"/>
      <c r="AM2" s="107"/>
      <c r="AN2" s="107"/>
      <c r="AO2" s="107"/>
    </row>
    <row r="3" spans="1:41" ht="12" hidden="1" customHeight="1" x14ac:dyDescent="0.2">
      <c r="A3" s="43"/>
      <c r="B3" s="43" t="s">
        <v>143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J3" s="42"/>
      <c r="AK3" s="42"/>
      <c r="AL3" s="42"/>
      <c r="AM3" s="42"/>
      <c r="AN3" s="42"/>
      <c r="AO3" s="42"/>
    </row>
    <row r="4" spans="1:41" ht="12" hidden="1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J4" s="42"/>
      <c r="AK4" s="42"/>
      <c r="AL4" s="42"/>
      <c r="AM4" s="42"/>
      <c r="AN4" s="42"/>
      <c r="AO4" s="42"/>
    </row>
    <row r="5" spans="1:41" ht="12" hidden="1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J5" s="42"/>
      <c r="AK5" s="42"/>
      <c r="AL5" s="42"/>
      <c r="AM5" s="42"/>
      <c r="AN5" s="42"/>
      <c r="AO5" s="42"/>
    </row>
    <row r="6" spans="1:41" ht="12" hidden="1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J6" s="42"/>
      <c r="AK6" s="42"/>
      <c r="AL6" s="42"/>
      <c r="AM6" s="42"/>
      <c r="AN6" s="42"/>
      <c r="AO6" s="42"/>
    </row>
    <row r="7" spans="1:41" s="6" customFormat="1" ht="31.5" customHeight="1" x14ac:dyDescent="0.2">
      <c r="A7" s="108" t="s">
        <v>1</v>
      </c>
      <c r="B7" s="108"/>
      <c r="C7" s="109" t="s">
        <v>2</v>
      </c>
      <c r="D7" s="110" t="s">
        <v>3</v>
      </c>
      <c r="E7" s="100" t="s">
        <v>4</v>
      </c>
      <c r="F7" s="106" t="s">
        <v>5</v>
      </c>
      <c r="G7" s="106"/>
      <c r="H7" s="106"/>
      <c r="I7" s="106"/>
      <c r="J7" s="106"/>
      <c r="K7" s="106"/>
      <c r="L7" s="101" t="s">
        <v>6</v>
      </c>
      <c r="M7" s="102"/>
      <c r="N7" s="102"/>
      <c r="O7" s="103"/>
      <c r="P7" s="104" t="s">
        <v>7</v>
      </c>
      <c r="Q7" s="100" t="s">
        <v>8</v>
      </c>
      <c r="R7" s="5" t="s">
        <v>149</v>
      </c>
      <c r="S7" s="100" t="s">
        <v>9</v>
      </c>
      <c r="T7" s="100" t="s">
        <v>10</v>
      </c>
      <c r="U7" s="5" t="s">
        <v>150</v>
      </c>
      <c r="V7" s="100" t="s">
        <v>11</v>
      </c>
      <c r="W7" s="106" t="s">
        <v>151</v>
      </c>
      <c r="X7" s="106"/>
      <c r="Y7" s="106"/>
      <c r="Z7" s="106"/>
      <c r="AA7" s="106"/>
      <c r="AB7" s="106"/>
      <c r="AC7" s="106"/>
      <c r="AD7" s="100" t="s">
        <v>12</v>
      </c>
      <c r="AE7" s="106" t="s">
        <v>152</v>
      </c>
      <c r="AF7" s="106"/>
      <c r="AG7" s="106"/>
      <c r="AH7" s="106"/>
      <c r="AI7" s="110" t="s">
        <v>13</v>
      </c>
      <c r="AJ7" s="110" t="s">
        <v>14</v>
      </c>
      <c r="AK7" s="110" t="s">
        <v>15</v>
      </c>
      <c r="AL7" s="110" t="s">
        <v>16</v>
      </c>
      <c r="AM7" s="110" t="s">
        <v>17</v>
      </c>
      <c r="AN7" s="114" t="s">
        <v>18</v>
      </c>
      <c r="AO7" s="114"/>
    </row>
    <row r="8" spans="1:41" s="6" customFormat="1" ht="18.75" customHeight="1" x14ac:dyDescent="0.2">
      <c r="A8" s="108"/>
      <c r="B8" s="108"/>
      <c r="C8" s="109"/>
      <c r="D8" s="110"/>
      <c r="E8" s="100"/>
      <c r="F8" s="100" t="s">
        <v>19</v>
      </c>
      <c r="G8" s="100" t="s">
        <v>20</v>
      </c>
      <c r="H8" s="106" t="s">
        <v>21</v>
      </c>
      <c r="I8" s="106"/>
      <c r="J8" s="100" t="s">
        <v>22</v>
      </c>
      <c r="K8" s="100" t="s">
        <v>23</v>
      </c>
      <c r="L8" s="100" t="s">
        <v>24</v>
      </c>
      <c r="M8" s="100" t="s">
        <v>25</v>
      </c>
      <c r="N8" s="104" t="s">
        <v>144</v>
      </c>
      <c r="O8" s="100" t="s">
        <v>26</v>
      </c>
      <c r="P8" s="112"/>
      <c r="Q8" s="100"/>
      <c r="R8" s="100" t="s">
        <v>27</v>
      </c>
      <c r="S8" s="100"/>
      <c r="T8" s="100"/>
      <c r="U8" s="100" t="s">
        <v>28</v>
      </c>
      <c r="V8" s="100"/>
      <c r="W8" s="100" t="s">
        <v>29</v>
      </c>
      <c r="X8" s="106" t="s">
        <v>30</v>
      </c>
      <c r="Y8" s="106"/>
      <c r="Z8" s="106"/>
      <c r="AA8" s="111" t="s">
        <v>31</v>
      </c>
      <c r="AB8" s="100" t="s">
        <v>32</v>
      </c>
      <c r="AC8" s="100" t="s">
        <v>33</v>
      </c>
      <c r="AD8" s="100"/>
      <c r="AE8" s="100" t="s">
        <v>29</v>
      </c>
      <c r="AF8" s="100" t="s">
        <v>31</v>
      </c>
      <c r="AG8" s="100" t="s">
        <v>32</v>
      </c>
      <c r="AH8" s="100" t="s">
        <v>33</v>
      </c>
      <c r="AI8" s="110"/>
      <c r="AJ8" s="110"/>
      <c r="AK8" s="110"/>
      <c r="AL8" s="110"/>
      <c r="AM8" s="110"/>
      <c r="AN8" s="110" t="s">
        <v>34</v>
      </c>
      <c r="AO8" s="110" t="s">
        <v>35</v>
      </c>
    </row>
    <row r="9" spans="1:41" s="6" customFormat="1" ht="112.5" customHeight="1" x14ac:dyDescent="0.2">
      <c r="A9" s="108"/>
      <c r="B9" s="108"/>
      <c r="C9" s="109"/>
      <c r="D9" s="110"/>
      <c r="E9" s="100"/>
      <c r="F9" s="100"/>
      <c r="G9" s="100"/>
      <c r="H9" s="7" t="s">
        <v>36</v>
      </c>
      <c r="I9" s="7" t="s">
        <v>37</v>
      </c>
      <c r="J9" s="100"/>
      <c r="K9" s="100"/>
      <c r="L9" s="100"/>
      <c r="M9" s="100"/>
      <c r="N9" s="105"/>
      <c r="O9" s="100"/>
      <c r="P9" s="113"/>
      <c r="Q9" s="100"/>
      <c r="R9" s="100"/>
      <c r="S9" s="100"/>
      <c r="T9" s="100"/>
      <c r="U9" s="100"/>
      <c r="V9" s="100"/>
      <c r="W9" s="100"/>
      <c r="X9" s="7" t="s">
        <v>147</v>
      </c>
      <c r="Y9" s="7" t="s">
        <v>148</v>
      </c>
      <c r="Z9" s="7" t="s">
        <v>38</v>
      </c>
      <c r="AA9" s="111"/>
      <c r="AB9" s="100"/>
      <c r="AC9" s="100"/>
      <c r="AD9" s="100"/>
      <c r="AE9" s="100"/>
      <c r="AF9" s="100"/>
      <c r="AG9" s="100"/>
      <c r="AH9" s="100"/>
      <c r="AI9" s="110"/>
      <c r="AJ9" s="110"/>
      <c r="AK9" s="110"/>
      <c r="AL9" s="110"/>
      <c r="AM9" s="110"/>
      <c r="AN9" s="110"/>
      <c r="AO9" s="110"/>
    </row>
    <row r="10" spans="1:41" s="6" customFormat="1" ht="13.5" customHeight="1" x14ac:dyDescent="0.2">
      <c r="A10" s="116" t="s">
        <v>39</v>
      </c>
      <c r="B10" s="116"/>
      <c r="C10" s="8" t="s">
        <v>40</v>
      </c>
      <c r="D10" s="8">
        <v>1</v>
      </c>
      <c r="E10" s="8" t="s">
        <v>41</v>
      </c>
      <c r="F10" s="8" t="s">
        <v>42</v>
      </c>
      <c r="G10" s="8" t="s">
        <v>43</v>
      </c>
      <c r="H10" s="8" t="s">
        <v>44</v>
      </c>
      <c r="I10" s="8" t="s">
        <v>45</v>
      </c>
      <c r="J10" s="8" t="s">
        <v>46</v>
      </c>
      <c r="K10" s="8" t="s">
        <v>47</v>
      </c>
      <c r="L10" s="8" t="s">
        <v>48</v>
      </c>
      <c r="M10" s="8">
        <v>10</v>
      </c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8">
        <v>16</v>
      </c>
      <c r="T10" s="8">
        <v>17</v>
      </c>
      <c r="U10" s="8">
        <v>18</v>
      </c>
      <c r="V10" s="8">
        <v>19</v>
      </c>
      <c r="W10" s="8">
        <v>20</v>
      </c>
      <c r="X10" s="8">
        <v>21</v>
      </c>
      <c r="Y10" s="8">
        <v>22</v>
      </c>
      <c r="Z10" s="8">
        <v>23</v>
      </c>
      <c r="AA10" s="8">
        <v>24</v>
      </c>
      <c r="AB10" s="8">
        <v>25</v>
      </c>
      <c r="AC10" s="8">
        <v>26</v>
      </c>
      <c r="AD10" s="8">
        <v>27</v>
      </c>
      <c r="AE10" s="8">
        <v>28</v>
      </c>
      <c r="AF10" s="8">
        <v>29</v>
      </c>
      <c r="AG10" s="8">
        <v>30</v>
      </c>
      <c r="AH10" s="8">
        <v>31</v>
      </c>
      <c r="AI10" s="8">
        <v>32</v>
      </c>
      <c r="AJ10" s="8">
        <v>33</v>
      </c>
      <c r="AK10" s="8">
        <v>34</v>
      </c>
      <c r="AL10" s="8">
        <v>35</v>
      </c>
      <c r="AM10" s="8">
        <v>36</v>
      </c>
      <c r="AN10" s="8">
        <v>37</v>
      </c>
      <c r="AO10" s="8">
        <v>38</v>
      </c>
    </row>
    <row r="11" spans="1:41" ht="13.5" customHeight="1" x14ac:dyDescent="0.2">
      <c r="A11" s="116" t="s">
        <v>49</v>
      </c>
      <c r="B11" s="116"/>
      <c r="C11" s="8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</row>
    <row r="12" spans="1:41" ht="30.75" customHeight="1" x14ac:dyDescent="0.2">
      <c r="A12" s="117" t="s">
        <v>50</v>
      </c>
      <c r="B12" s="9" t="s">
        <v>51</v>
      </c>
      <c r="C12" s="8">
        <v>2</v>
      </c>
      <c r="D12" s="90"/>
      <c r="E12" s="91"/>
      <c r="F12" s="89"/>
      <c r="G12" s="91"/>
      <c r="H12" s="89"/>
      <c r="I12" s="91"/>
      <c r="J12" s="89"/>
      <c r="K12" s="91"/>
      <c r="L12" s="91"/>
      <c r="M12" s="91"/>
      <c r="N12" s="91"/>
      <c r="O12" s="91"/>
      <c r="P12" s="89"/>
      <c r="Q12" s="89"/>
      <c r="R12" s="89"/>
      <c r="S12" s="89"/>
      <c r="T12" s="91"/>
      <c r="U12" s="89"/>
      <c r="V12" s="91"/>
      <c r="W12" s="91"/>
      <c r="X12" s="89"/>
      <c r="Y12" s="91"/>
      <c r="Z12" s="89"/>
      <c r="AA12" s="89"/>
      <c r="AB12" s="91"/>
      <c r="AC12" s="89"/>
      <c r="AD12" s="91"/>
      <c r="AE12" s="91"/>
      <c r="AF12" s="89"/>
      <c r="AG12" s="89"/>
      <c r="AH12" s="89"/>
      <c r="AI12" s="89"/>
      <c r="AJ12" s="89"/>
      <c r="AK12" s="89"/>
      <c r="AL12" s="91"/>
      <c r="AM12" s="89"/>
      <c r="AN12" s="89"/>
      <c r="AO12" s="89"/>
    </row>
    <row r="13" spans="1:41" ht="13.5" customHeight="1" x14ac:dyDescent="0.2">
      <c r="A13" s="117"/>
      <c r="B13" s="46" t="s">
        <v>52</v>
      </c>
      <c r="C13" s="8">
        <v>3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</row>
    <row r="14" spans="1:41" ht="23.25" customHeight="1" x14ac:dyDescent="0.2">
      <c r="A14" s="117"/>
      <c r="B14" s="9" t="s">
        <v>53</v>
      </c>
      <c r="C14" s="8">
        <v>4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</row>
    <row r="15" spans="1:41" ht="24" customHeight="1" x14ac:dyDescent="0.2">
      <c r="A15" s="117"/>
      <c r="B15" s="9" t="s">
        <v>54</v>
      </c>
      <c r="C15" s="8">
        <v>5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</row>
    <row r="16" spans="1:41" ht="15.75" customHeight="1" x14ac:dyDescent="0.2">
      <c r="A16" s="117"/>
      <c r="B16" s="46" t="s">
        <v>55</v>
      </c>
      <c r="C16" s="8">
        <v>6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</row>
    <row r="17" spans="1:41" ht="15.75" customHeight="1" x14ac:dyDescent="0.2">
      <c r="A17" s="117"/>
      <c r="B17" s="46" t="s">
        <v>56</v>
      </c>
      <c r="C17" s="8">
        <v>7</v>
      </c>
      <c r="D17" s="90"/>
      <c r="E17" s="91"/>
      <c r="F17" s="89"/>
      <c r="G17" s="89"/>
      <c r="H17" s="89"/>
      <c r="I17" s="89"/>
      <c r="J17" s="89"/>
      <c r="K17" s="91"/>
      <c r="L17" s="91"/>
      <c r="M17" s="91"/>
      <c r="N17" s="91"/>
      <c r="O17" s="89"/>
      <c r="P17" s="91"/>
      <c r="Q17" s="89"/>
      <c r="R17" s="89"/>
      <c r="S17" s="89"/>
      <c r="T17" s="91"/>
      <c r="U17" s="89"/>
      <c r="V17" s="91"/>
      <c r="W17" s="89"/>
      <c r="X17" s="89"/>
      <c r="Y17" s="89"/>
      <c r="Z17" s="89"/>
      <c r="AA17" s="89"/>
      <c r="AB17" s="91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</row>
    <row r="18" spans="1:41" ht="12.75" customHeight="1" x14ac:dyDescent="0.2">
      <c r="A18" s="117"/>
      <c r="B18" s="46" t="s">
        <v>57</v>
      </c>
      <c r="C18" s="8">
        <v>8</v>
      </c>
      <c r="D18" s="90"/>
      <c r="E18" s="91"/>
      <c r="F18" s="89"/>
      <c r="G18" s="91"/>
      <c r="H18" s="91"/>
      <c r="I18" s="89"/>
      <c r="J18" s="89"/>
      <c r="K18" s="89"/>
      <c r="L18" s="89"/>
      <c r="M18" s="91"/>
      <c r="N18" s="91"/>
      <c r="O18" s="89"/>
      <c r="P18" s="89"/>
      <c r="Q18" s="89"/>
      <c r="R18" s="89"/>
      <c r="S18" s="89"/>
      <c r="T18" s="89"/>
      <c r="U18" s="89"/>
      <c r="V18" s="91"/>
      <c r="W18" s="89"/>
      <c r="X18" s="89"/>
      <c r="Y18" s="89"/>
      <c r="Z18" s="89"/>
      <c r="AA18" s="89"/>
      <c r="AB18" s="91"/>
      <c r="AC18" s="89"/>
      <c r="AD18" s="91"/>
      <c r="AE18" s="89"/>
      <c r="AF18" s="89"/>
      <c r="AG18" s="91"/>
      <c r="AH18" s="89"/>
      <c r="AI18" s="89"/>
      <c r="AJ18" s="89"/>
      <c r="AK18" s="89"/>
      <c r="AL18" s="89"/>
      <c r="AM18" s="89"/>
      <c r="AN18" s="89"/>
      <c r="AO18" s="89"/>
    </row>
    <row r="19" spans="1:41" ht="29.25" customHeight="1" x14ac:dyDescent="0.2">
      <c r="A19" s="117" t="s">
        <v>58</v>
      </c>
      <c r="B19" s="9" t="s">
        <v>59</v>
      </c>
      <c r="C19" s="8">
        <v>9</v>
      </c>
      <c r="D19" s="90"/>
      <c r="E19" s="91"/>
      <c r="F19" s="89"/>
      <c r="G19" s="89"/>
      <c r="H19" s="89"/>
      <c r="I19" s="89"/>
      <c r="J19" s="89"/>
      <c r="K19" s="91"/>
      <c r="L19" s="89"/>
      <c r="M19" s="91"/>
      <c r="N19" s="91"/>
      <c r="O19" s="89"/>
      <c r="P19" s="89"/>
      <c r="Q19" s="89"/>
      <c r="R19" s="89"/>
      <c r="S19" s="89"/>
      <c r="T19" s="89"/>
      <c r="U19" s="89"/>
      <c r="V19" s="91"/>
      <c r="W19" s="89"/>
      <c r="X19" s="89"/>
      <c r="Y19" s="89"/>
      <c r="Z19" s="89"/>
      <c r="AA19" s="89"/>
      <c r="AB19" s="91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</row>
    <row r="20" spans="1:41" ht="15.75" customHeight="1" x14ac:dyDescent="0.2">
      <c r="A20" s="117"/>
      <c r="B20" s="9" t="s">
        <v>60</v>
      </c>
      <c r="C20" s="8">
        <v>10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</row>
    <row r="21" spans="1:41" ht="14.25" customHeight="1" x14ac:dyDescent="0.2">
      <c r="A21" s="117"/>
      <c r="B21" s="9" t="s">
        <v>61</v>
      </c>
      <c r="C21" s="8">
        <v>11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</row>
    <row r="22" spans="1:41" ht="25.5" x14ac:dyDescent="0.2">
      <c r="A22" s="117"/>
      <c r="B22" s="9" t="s">
        <v>62</v>
      </c>
      <c r="C22" s="8">
        <v>12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</row>
    <row r="23" spans="1:41" ht="30" customHeight="1" x14ac:dyDescent="0.2">
      <c r="A23" s="117"/>
      <c r="B23" s="9" t="s">
        <v>63</v>
      </c>
      <c r="C23" s="8">
        <v>13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</row>
    <row r="24" spans="1:41" ht="14.25" customHeight="1" x14ac:dyDescent="0.2">
      <c r="A24" s="117"/>
      <c r="B24" s="9" t="s">
        <v>64</v>
      </c>
      <c r="C24" s="8">
        <v>14</v>
      </c>
      <c r="D24" s="90"/>
      <c r="E24" s="91"/>
      <c r="F24" s="89"/>
      <c r="G24" s="89"/>
      <c r="H24" s="89"/>
      <c r="I24" s="89"/>
      <c r="J24" s="89"/>
      <c r="K24" s="89"/>
      <c r="L24" s="91"/>
      <c r="M24" s="89"/>
      <c r="N24" s="89"/>
      <c r="O24" s="91"/>
      <c r="P24" s="89"/>
      <c r="Q24" s="89"/>
      <c r="R24" s="89"/>
      <c r="S24" s="89"/>
      <c r="T24" s="89"/>
      <c r="U24" s="89"/>
      <c r="V24" s="91"/>
      <c r="W24" s="89"/>
      <c r="X24" s="89"/>
      <c r="Y24" s="89"/>
      <c r="Z24" s="89"/>
      <c r="AA24" s="91"/>
      <c r="AB24" s="91"/>
      <c r="AC24" s="89"/>
      <c r="AD24" s="91"/>
      <c r="AE24" s="89"/>
      <c r="AF24" s="89"/>
      <c r="AG24" s="91"/>
      <c r="AH24" s="89"/>
      <c r="AI24" s="89"/>
      <c r="AJ24" s="89"/>
      <c r="AK24" s="89"/>
      <c r="AL24" s="89"/>
      <c r="AM24" s="89"/>
      <c r="AN24" s="89"/>
      <c r="AO24" s="89"/>
    </row>
    <row r="25" spans="1:41" ht="12.75" customHeight="1" x14ac:dyDescent="0.2">
      <c r="A25" s="117" t="s">
        <v>65</v>
      </c>
      <c r="B25" s="46" t="s">
        <v>66</v>
      </c>
      <c r="C25" s="8">
        <v>15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</row>
    <row r="26" spans="1:41" ht="12" customHeight="1" x14ac:dyDescent="0.2">
      <c r="A26" s="117"/>
      <c r="B26" s="46" t="s">
        <v>67</v>
      </c>
      <c r="C26" s="8">
        <v>16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</row>
    <row r="27" spans="1:41" ht="12.75" customHeight="1" x14ac:dyDescent="0.2">
      <c r="A27" s="117"/>
      <c r="B27" s="46" t="s">
        <v>68</v>
      </c>
      <c r="C27" s="8">
        <v>17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</row>
    <row r="28" spans="1:41" ht="16.5" customHeight="1" x14ac:dyDescent="0.2">
      <c r="A28" s="117"/>
      <c r="B28" s="9" t="s">
        <v>69</v>
      </c>
      <c r="C28" s="8">
        <v>18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</row>
    <row r="29" spans="1:41" ht="13.5" customHeight="1" x14ac:dyDescent="0.2">
      <c r="A29" s="117"/>
      <c r="B29" s="46" t="s">
        <v>70</v>
      </c>
      <c r="C29" s="8">
        <v>19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</row>
    <row r="30" spans="1:41" ht="31.5" customHeight="1" x14ac:dyDescent="0.2">
      <c r="A30" s="117"/>
      <c r="B30" s="9" t="s">
        <v>71</v>
      </c>
      <c r="C30" s="8">
        <v>20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</row>
    <row r="31" spans="1:41" ht="16.5" customHeight="1" x14ac:dyDescent="0.2">
      <c r="A31" s="117" t="s">
        <v>72</v>
      </c>
      <c r="B31" s="9" t="s">
        <v>73</v>
      </c>
      <c r="C31" s="8">
        <v>21</v>
      </c>
      <c r="D31" s="90"/>
      <c r="E31" s="91"/>
      <c r="F31" s="89"/>
      <c r="G31" s="91"/>
      <c r="H31" s="91"/>
      <c r="I31" s="89"/>
      <c r="J31" s="89"/>
      <c r="K31" s="91"/>
      <c r="L31" s="91"/>
      <c r="M31" s="91"/>
      <c r="N31" s="91"/>
      <c r="O31" s="91"/>
      <c r="P31" s="89"/>
      <c r="Q31" s="89"/>
      <c r="R31" s="89"/>
      <c r="S31" s="89"/>
      <c r="T31" s="91"/>
      <c r="U31" s="89"/>
      <c r="V31" s="91"/>
      <c r="W31" s="91"/>
      <c r="X31" s="89"/>
      <c r="Y31" s="91"/>
      <c r="Z31" s="89"/>
      <c r="AA31" s="89"/>
      <c r="AB31" s="91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</row>
    <row r="32" spans="1:41" ht="13.5" customHeight="1" x14ac:dyDescent="0.2">
      <c r="A32" s="117"/>
      <c r="B32" s="46" t="s">
        <v>74</v>
      </c>
      <c r="C32" s="8">
        <v>22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</row>
    <row r="33" spans="1:41" ht="16.5" customHeight="1" x14ac:dyDescent="0.2">
      <c r="A33" s="117"/>
      <c r="B33" s="9" t="s">
        <v>75</v>
      </c>
      <c r="C33" s="8">
        <v>23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</row>
    <row r="34" spans="1:41" ht="18" customHeight="1" x14ac:dyDescent="0.2">
      <c r="A34" s="117"/>
      <c r="B34" s="46" t="s">
        <v>76</v>
      </c>
      <c r="C34" s="8">
        <v>24</v>
      </c>
      <c r="D34" s="90"/>
      <c r="E34" s="91"/>
      <c r="F34" s="89"/>
      <c r="G34" s="89"/>
      <c r="H34" s="89"/>
      <c r="I34" s="89"/>
      <c r="J34" s="89"/>
      <c r="K34" s="89"/>
      <c r="L34" s="89"/>
      <c r="M34" s="89"/>
      <c r="N34" s="89"/>
      <c r="O34" s="91"/>
      <c r="P34" s="89"/>
      <c r="Q34" s="89"/>
      <c r="R34" s="89"/>
      <c r="S34" s="89"/>
      <c r="T34" s="91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</row>
    <row r="35" spans="1:41" ht="14.25" customHeight="1" x14ac:dyDescent="0.2">
      <c r="A35" s="117"/>
      <c r="B35" s="46" t="s">
        <v>77</v>
      </c>
      <c r="C35" s="8">
        <v>25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</row>
    <row r="36" spans="1:41" s="1" customFormat="1" ht="12" customHeight="1" x14ac:dyDescent="0.2">
      <c r="A36" s="134"/>
      <c r="B36" s="47" t="s">
        <v>78</v>
      </c>
      <c r="C36" s="8">
        <v>26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</row>
    <row r="37" spans="1:41" s="1" customFormat="1" ht="15.75" customHeight="1" x14ac:dyDescent="0.2">
      <c r="A37" s="117" t="s">
        <v>79</v>
      </c>
      <c r="B37" s="48" t="s">
        <v>80</v>
      </c>
      <c r="C37" s="8">
        <v>27</v>
      </c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</row>
    <row r="38" spans="1:41" s="1" customFormat="1" ht="30" customHeight="1" x14ac:dyDescent="0.2">
      <c r="A38" s="117"/>
      <c r="B38" s="9" t="s">
        <v>81</v>
      </c>
      <c r="C38" s="8">
        <v>28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</row>
    <row r="39" spans="1:41" ht="18" customHeight="1" x14ac:dyDescent="0.2">
      <c r="A39" s="117"/>
      <c r="B39" s="9" t="s">
        <v>82</v>
      </c>
      <c r="C39" s="8">
        <v>29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</row>
    <row r="40" spans="1:41" ht="30.75" customHeight="1" x14ac:dyDescent="0.2">
      <c r="A40" s="115" t="s">
        <v>83</v>
      </c>
      <c r="B40" s="115"/>
      <c r="C40" s="8">
        <v>30</v>
      </c>
      <c r="D40" s="90"/>
      <c r="E40" s="91"/>
      <c r="F40" s="89"/>
      <c r="G40" s="89"/>
      <c r="H40" s="89"/>
      <c r="I40" s="89"/>
      <c r="J40" s="89"/>
      <c r="K40" s="91"/>
      <c r="L40" s="89"/>
      <c r="M40" s="89"/>
      <c r="N40" s="89"/>
      <c r="O40" s="91"/>
      <c r="P40" s="89"/>
      <c r="Q40" s="89"/>
      <c r="R40" s="89"/>
      <c r="S40" s="89"/>
      <c r="T40" s="89"/>
      <c r="U40" s="89"/>
      <c r="V40" s="91"/>
      <c r="W40" s="89"/>
      <c r="X40" s="89"/>
      <c r="Y40" s="89"/>
      <c r="Z40" s="89"/>
      <c r="AA40" s="89"/>
      <c r="AB40" s="91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</row>
    <row r="41" spans="1:41" ht="17.25" customHeight="1" x14ac:dyDescent="0.2">
      <c r="A41" s="115" t="s">
        <v>84</v>
      </c>
      <c r="B41" s="115"/>
      <c r="C41" s="8">
        <v>31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ht="17.25" customHeight="1" x14ac:dyDescent="0.2">
      <c r="A42" s="136" t="s">
        <v>85</v>
      </c>
      <c r="B42" s="138"/>
      <c r="C42" s="8">
        <v>32</v>
      </c>
      <c r="D42" s="90"/>
      <c r="E42" s="91"/>
      <c r="F42" s="89"/>
      <c r="G42" s="89"/>
      <c r="H42" s="89"/>
      <c r="I42" s="89"/>
      <c r="J42" s="91"/>
      <c r="K42" s="89"/>
      <c r="L42" s="89"/>
      <c r="M42" s="89"/>
      <c r="N42" s="89"/>
      <c r="O42" s="91"/>
      <c r="P42" s="89"/>
      <c r="Q42" s="89"/>
      <c r="R42" s="89"/>
      <c r="S42" s="89"/>
      <c r="T42" s="89"/>
      <c r="U42" s="89"/>
      <c r="V42" s="91"/>
      <c r="W42" s="89"/>
      <c r="X42" s="89"/>
      <c r="Y42" s="89"/>
      <c r="Z42" s="89"/>
      <c r="AA42" s="89"/>
      <c r="AB42" s="91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</row>
    <row r="43" spans="1:41" ht="10.5" customHeight="1" x14ac:dyDescent="0.2">
      <c r="A43" s="139" t="s">
        <v>86</v>
      </c>
      <c r="B43" s="140"/>
      <c r="C43" s="8">
        <v>33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</row>
    <row r="44" spans="1:41" ht="31.5" customHeight="1" x14ac:dyDescent="0.2">
      <c r="A44" s="117" t="s">
        <v>87</v>
      </c>
      <c r="B44" s="9" t="s">
        <v>88</v>
      </c>
      <c r="C44" s="8">
        <v>34</v>
      </c>
      <c r="D44" s="90"/>
      <c r="E44" s="91"/>
      <c r="F44" s="89"/>
      <c r="G44" s="91"/>
      <c r="H44" s="89"/>
      <c r="I44" s="91"/>
      <c r="J44" s="91"/>
      <c r="K44" s="91"/>
      <c r="L44" s="91"/>
      <c r="M44" s="89"/>
      <c r="N44" s="89"/>
      <c r="O44" s="89"/>
      <c r="P44" s="89"/>
      <c r="Q44" s="89"/>
      <c r="R44" s="89"/>
      <c r="S44" s="89"/>
      <c r="T44" s="89"/>
      <c r="U44" s="89"/>
      <c r="V44" s="91"/>
      <c r="W44" s="89"/>
      <c r="X44" s="89"/>
      <c r="Y44" s="89"/>
      <c r="Z44" s="89"/>
      <c r="AA44" s="89"/>
      <c r="AB44" s="91"/>
      <c r="AC44" s="89"/>
      <c r="AD44" s="91"/>
      <c r="AE44" s="89"/>
      <c r="AF44" s="89"/>
      <c r="AG44" s="91"/>
      <c r="AH44" s="89"/>
      <c r="AI44" s="89"/>
      <c r="AJ44" s="89"/>
      <c r="AK44" s="89"/>
      <c r="AL44" s="89"/>
      <c r="AM44" s="89"/>
      <c r="AN44" s="89"/>
      <c r="AO44" s="89"/>
    </row>
    <row r="45" spans="1:41" ht="44.25" customHeight="1" x14ac:dyDescent="0.2">
      <c r="A45" s="117"/>
      <c r="B45" s="9" t="s">
        <v>89</v>
      </c>
      <c r="C45" s="8">
        <v>35</v>
      </c>
      <c r="D45" s="90"/>
      <c r="E45" s="90"/>
      <c r="F45" s="90"/>
      <c r="G45" s="90"/>
      <c r="H45" s="90"/>
      <c r="I45" s="90"/>
      <c r="J45" s="90"/>
      <c r="K45" s="90"/>
      <c r="L45" s="92"/>
      <c r="M45" s="92"/>
      <c r="N45" s="92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</row>
    <row r="46" spans="1:41" ht="44.25" customHeight="1" x14ac:dyDescent="0.2">
      <c r="A46" s="117"/>
      <c r="B46" s="9" t="s">
        <v>90</v>
      </c>
      <c r="C46" s="8">
        <v>36</v>
      </c>
      <c r="D46" s="90"/>
      <c r="E46" s="90"/>
      <c r="F46" s="90"/>
      <c r="G46" s="90"/>
      <c r="H46" s="90"/>
      <c r="I46" s="90"/>
      <c r="J46" s="90"/>
      <c r="K46" s="90"/>
      <c r="L46" s="92"/>
      <c r="M46" s="92"/>
      <c r="N46" s="92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</row>
    <row r="47" spans="1:41" ht="19.5" customHeight="1" x14ac:dyDescent="0.2">
      <c r="A47" s="117"/>
      <c r="B47" s="9" t="s">
        <v>91</v>
      </c>
      <c r="C47" s="8">
        <v>37</v>
      </c>
      <c r="D47" s="90"/>
      <c r="E47" s="90"/>
      <c r="F47" s="90"/>
      <c r="G47" s="90"/>
      <c r="H47" s="90"/>
      <c r="I47" s="90"/>
      <c r="J47" s="90"/>
      <c r="K47" s="90"/>
      <c r="L47" s="92"/>
      <c r="M47" s="92"/>
      <c r="N47" s="92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</row>
    <row r="48" spans="1:41" s="1" customFormat="1" ht="32.25" customHeight="1" x14ac:dyDescent="0.2">
      <c r="A48" s="127" t="s">
        <v>92</v>
      </c>
      <c r="B48" s="9" t="s">
        <v>93</v>
      </c>
      <c r="C48" s="8">
        <v>38</v>
      </c>
      <c r="D48" s="90"/>
      <c r="E48" s="91"/>
      <c r="F48" s="89"/>
      <c r="G48" s="89"/>
      <c r="H48" s="89"/>
      <c r="I48" s="89"/>
      <c r="J48" s="89"/>
      <c r="K48" s="91"/>
      <c r="L48" s="91"/>
      <c r="M48" s="89"/>
      <c r="N48" s="89"/>
      <c r="O48" s="89"/>
      <c r="P48" s="89"/>
      <c r="Q48" s="89"/>
      <c r="R48" s="89"/>
      <c r="S48" s="89"/>
      <c r="T48" s="91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</row>
    <row r="49" spans="1:42" s="1" customFormat="1" ht="39" customHeight="1" x14ac:dyDescent="0.2">
      <c r="A49" s="135"/>
      <c r="B49" s="50" t="s">
        <v>94</v>
      </c>
      <c r="C49" s="8">
        <v>39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</row>
    <row r="50" spans="1:42" s="45" customFormat="1" ht="21" customHeight="1" x14ac:dyDescent="0.2">
      <c r="A50" s="136" t="s">
        <v>95</v>
      </c>
      <c r="B50" s="137"/>
      <c r="C50" s="8">
        <v>40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</row>
    <row r="51" spans="1:42" s="1" customFormat="1" ht="18.75" customHeight="1" x14ac:dyDescent="0.2">
      <c r="A51" s="130" t="s">
        <v>96</v>
      </c>
      <c r="B51" s="131"/>
      <c r="C51" s="8">
        <v>41</v>
      </c>
      <c r="D51" s="90"/>
      <c r="E51" s="91"/>
      <c r="F51" s="89"/>
      <c r="G51" s="91"/>
      <c r="H51" s="89"/>
      <c r="I51" s="91"/>
      <c r="J51" s="91"/>
      <c r="K51" s="91"/>
      <c r="L51" s="91"/>
      <c r="M51" s="91"/>
      <c r="N51" s="91"/>
      <c r="O51" s="91"/>
      <c r="P51" s="89"/>
      <c r="Q51" s="91"/>
      <c r="R51" s="89"/>
      <c r="S51" s="91"/>
      <c r="T51" s="91"/>
      <c r="U51" s="89"/>
      <c r="V51" s="91"/>
      <c r="W51" s="91"/>
      <c r="X51" s="91"/>
      <c r="Y51" s="91"/>
      <c r="Z51" s="89"/>
      <c r="AA51" s="89"/>
      <c r="AB51" s="91"/>
      <c r="AC51" s="89"/>
      <c r="AD51" s="91"/>
      <c r="AE51" s="89"/>
      <c r="AF51" s="89"/>
      <c r="AG51" s="91"/>
      <c r="AH51" s="89"/>
      <c r="AI51" s="89"/>
      <c r="AJ51" s="89"/>
      <c r="AK51" s="89"/>
      <c r="AL51" s="91"/>
      <c r="AM51" s="89"/>
      <c r="AN51" s="89"/>
      <c r="AO51" s="89"/>
    </row>
    <row r="52" spans="1:42" ht="29.25" customHeight="1" x14ac:dyDescent="0.2">
      <c r="A52" s="127" t="s">
        <v>97</v>
      </c>
      <c r="B52" s="9" t="s">
        <v>98</v>
      </c>
      <c r="C52" s="8">
        <v>42</v>
      </c>
      <c r="D52" s="89"/>
      <c r="E52" s="91"/>
      <c r="F52" s="89"/>
      <c r="G52" s="91"/>
      <c r="H52" s="91"/>
      <c r="I52" s="91"/>
      <c r="J52" s="89"/>
      <c r="K52" s="91"/>
      <c r="L52" s="91"/>
      <c r="M52" s="91"/>
      <c r="N52" s="91"/>
      <c r="O52" s="91"/>
      <c r="P52" s="89"/>
      <c r="Q52" s="89"/>
      <c r="R52" s="89"/>
      <c r="S52" s="89"/>
      <c r="T52" s="89"/>
      <c r="U52" s="89"/>
      <c r="V52" s="91"/>
      <c r="W52" s="91"/>
      <c r="X52" s="89"/>
      <c r="Y52" s="91"/>
      <c r="Z52" s="89"/>
      <c r="AA52" s="89"/>
      <c r="AB52" s="91"/>
      <c r="AC52" s="89"/>
      <c r="AD52" s="91"/>
      <c r="AE52" s="89"/>
      <c r="AF52" s="89"/>
      <c r="AG52" s="91"/>
      <c r="AH52" s="89"/>
      <c r="AI52" s="89"/>
      <c r="AJ52" s="89"/>
      <c r="AK52" s="89"/>
      <c r="AL52" s="91"/>
      <c r="AM52" s="89"/>
      <c r="AN52" s="89"/>
      <c r="AO52" s="89"/>
    </row>
    <row r="53" spans="1:42" s="1" customFormat="1" ht="29.25" customHeight="1" x14ac:dyDescent="0.2">
      <c r="A53" s="132"/>
      <c r="B53" s="9" t="s">
        <v>99</v>
      </c>
      <c r="C53" s="8">
        <v>43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</row>
    <row r="54" spans="1:42" s="1" customFormat="1" ht="15.75" customHeight="1" x14ac:dyDescent="0.2">
      <c r="A54" s="132"/>
      <c r="B54" s="9" t="s">
        <v>100</v>
      </c>
      <c r="C54" s="8">
        <v>44</v>
      </c>
      <c r="D54" s="89"/>
      <c r="E54" s="91"/>
      <c r="F54" s="89"/>
      <c r="G54" s="89"/>
      <c r="H54" s="89"/>
      <c r="I54" s="89"/>
      <c r="J54" s="91"/>
      <c r="K54" s="91"/>
      <c r="L54" s="89"/>
      <c r="M54" s="89"/>
      <c r="N54" s="89"/>
      <c r="O54" s="91"/>
      <c r="P54" s="89"/>
      <c r="Q54" s="89"/>
      <c r="R54" s="89"/>
      <c r="S54" s="89"/>
      <c r="T54" s="89"/>
      <c r="U54" s="89"/>
      <c r="V54" s="91"/>
      <c r="W54" s="89"/>
      <c r="X54" s="89"/>
      <c r="Y54" s="89"/>
      <c r="Z54" s="89"/>
      <c r="AA54" s="89"/>
      <c r="AB54" s="91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</row>
    <row r="55" spans="1:42" s="1" customFormat="1" ht="30.75" customHeight="1" x14ac:dyDescent="0.2">
      <c r="A55" s="133"/>
      <c r="B55" s="48" t="s">
        <v>101</v>
      </c>
      <c r="C55" s="8">
        <v>45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</row>
    <row r="56" spans="1:42" s="1" customFormat="1" ht="23.25" customHeight="1" x14ac:dyDescent="0.2">
      <c r="A56" s="44" t="s">
        <v>102</v>
      </c>
      <c r="B56" s="9" t="s">
        <v>103</v>
      </c>
      <c r="C56" s="8">
        <v>46</v>
      </c>
      <c r="D56" s="90"/>
      <c r="E56" s="91"/>
      <c r="F56" s="89"/>
      <c r="G56" s="91"/>
      <c r="H56" s="89"/>
      <c r="I56" s="91"/>
      <c r="J56" s="89"/>
      <c r="K56" s="89"/>
      <c r="L56" s="91"/>
      <c r="M56" s="89"/>
      <c r="N56" s="89"/>
      <c r="O56" s="91"/>
      <c r="P56" s="89"/>
      <c r="Q56" s="89"/>
      <c r="R56" s="89"/>
      <c r="S56" s="89"/>
      <c r="T56" s="89"/>
      <c r="U56" s="89"/>
      <c r="V56" s="91"/>
      <c r="W56" s="89"/>
      <c r="X56" s="89"/>
      <c r="Y56" s="89"/>
      <c r="Z56" s="89"/>
      <c r="AA56" s="89"/>
      <c r="AB56" s="91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91"/>
      <c r="AN56" s="89"/>
      <c r="AO56" s="89"/>
    </row>
    <row r="57" spans="1:42" s="1" customFormat="1" ht="15.75" customHeight="1" x14ac:dyDescent="0.2">
      <c r="A57" s="118" t="s">
        <v>104</v>
      </c>
      <c r="B57" s="123"/>
      <c r="C57" s="8">
        <v>47</v>
      </c>
      <c r="D57" s="90"/>
      <c r="E57" s="91"/>
      <c r="F57" s="89"/>
      <c r="G57" s="89"/>
      <c r="H57" s="89"/>
      <c r="I57" s="89"/>
      <c r="J57" s="89"/>
      <c r="K57" s="91"/>
      <c r="L57" s="91"/>
      <c r="M57" s="89"/>
      <c r="N57" s="89"/>
      <c r="O57" s="89"/>
      <c r="P57" s="89"/>
      <c r="Q57" s="91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</row>
    <row r="58" spans="1:42" s="1" customFormat="1" ht="32.25" customHeight="1" x14ac:dyDescent="0.2">
      <c r="A58" s="124" t="s">
        <v>105</v>
      </c>
      <c r="B58" s="9" t="s">
        <v>106</v>
      </c>
      <c r="C58" s="8">
        <v>48</v>
      </c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</row>
    <row r="59" spans="1:42" s="1" customFormat="1" ht="17.25" customHeight="1" x14ac:dyDescent="0.2">
      <c r="A59" s="125"/>
      <c r="B59" s="9" t="s">
        <v>107</v>
      </c>
      <c r="C59" s="8">
        <v>49</v>
      </c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2"/>
    </row>
    <row r="60" spans="1:42" s="1" customFormat="1" ht="24" customHeight="1" x14ac:dyDescent="0.2">
      <c r="A60" s="125"/>
      <c r="B60" s="9" t="s">
        <v>108</v>
      </c>
      <c r="C60" s="8">
        <v>50</v>
      </c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2"/>
    </row>
    <row r="61" spans="1:42" ht="30" customHeight="1" x14ac:dyDescent="0.2">
      <c r="A61" s="126"/>
      <c r="B61" s="9" t="s">
        <v>109</v>
      </c>
      <c r="C61" s="8">
        <v>51</v>
      </c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</row>
    <row r="62" spans="1:42" ht="32.25" customHeight="1" x14ac:dyDescent="0.2">
      <c r="A62" s="127" t="s">
        <v>110</v>
      </c>
      <c r="B62" s="9" t="s">
        <v>111</v>
      </c>
      <c r="C62" s="8">
        <v>52</v>
      </c>
      <c r="D62" s="91"/>
      <c r="E62" s="91"/>
      <c r="F62" s="89"/>
      <c r="G62" s="91"/>
      <c r="H62" s="91"/>
      <c r="I62" s="91"/>
      <c r="J62" s="91"/>
      <c r="K62" s="91"/>
      <c r="L62" s="91"/>
      <c r="M62" s="91"/>
      <c r="N62" s="91"/>
      <c r="O62" s="91"/>
      <c r="P62" s="89"/>
      <c r="Q62" s="91"/>
      <c r="R62" s="91"/>
      <c r="S62" s="91"/>
      <c r="T62" s="91"/>
      <c r="U62" s="89"/>
      <c r="V62" s="91"/>
      <c r="W62" s="91"/>
      <c r="X62" s="89"/>
      <c r="Y62" s="91"/>
      <c r="Z62" s="89"/>
      <c r="AA62" s="91"/>
      <c r="AB62" s="91"/>
      <c r="AC62" s="89"/>
      <c r="AD62" s="91"/>
      <c r="AE62" s="91"/>
      <c r="AF62" s="89"/>
      <c r="AG62" s="91"/>
      <c r="AH62" s="89"/>
      <c r="AI62" s="89"/>
      <c r="AJ62" s="89"/>
      <c r="AK62" s="91"/>
      <c r="AL62" s="89"/>
      <c r="AM62" s="89"/>
      <c r="AN62" s="89"/>
      <c r="AO62" s="89"/>
    </row>
    <row r="63" spans="1:42" ht="16.5" customHeight="1" x14ac:dyDescent="0.2">
      <c r="A63" s="128"/>
      <c r="B63" s="9" t="s">
        <v>112</v>
      </c>
      <c r="C63" s="8">
        <v>53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</row>
    <row r="64" spans="1:42" ht="14.25" customHeight="1" x14ac:dyDescent="0.2">
      <c r="A64" s="128"/>
      <c r="B64" s="50" t="s">
        <v>113</v>
      </c>
      <c r="C64" s="8">
        <v>54</v>
      </c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1"/>
    </row>
    <row r="65" spans="1:42" ht="18" customHeight="1" x14ac:dyDescent="0.2">
      <c r="A65" s="118" t="s">
        <v>114</v>
      </c>
      <c r="B65" s="119"/>
      <c r="C65" s="8">
        <v>55</v>
      </c>
      <c r="D65" s="90"/>
      <c r="E65" s="91"/>
      <c r="F65" s="89"/>
      <c r="G65" s="89"/>
      <c r="H65" s="89"/>
      <c r="I65" s="89"/>
      <c r="J65" s="89"/>
      <c r="K65" s="89"/>
      <c r="L65" s="91"/>
      <c r="M65" s="91"/>
      <c r="N65" s="91"/>
      <c r="O65" s="91"/>
      <c r="P65" s="89"/>
      <c r="Q65" s="89"/>
      <c r="R65" s="89"/>
      <c r="S65" s="89"/>
      <c r="T65" s="89"/>
      <c r="U65" s="89"/>
      <c r="V65" s="91"/>
      <c r="W65" s="89"/>
      <c r="X65" s="89"/>
      <c r="Y65" s="89"/>
      <c r="Z65" s="89"/>
      <c r="AA65" s="89"/>
      <c r="AB65" s="91"/>
      <c r="AC65" s="89"/>
      <c r="AD65" s="89"/>
      <c r="AE65" s="89"/>
      <c r="AF65" s="89"/>
      <c r="AG65" s="89"/>
      <c r="AH65" s="89"/>
      <c r="AI65" s="89"/>
      <c r="AJ65" s="89"/>
      <c r="AK65" s="89"/>
      <c r="AL65" s="91"/>
      <c r="AM65" s="89"/>
      <c r="AN65" s="89"/>
      <c r="AO65" s="89"/>
      <c r="AP65" s="1"/>
    </row>
    <row r="66" spans="1:42" s="1" customFormat="1" ht="16.5" customHeight="1" x14ac:dyDescent="0.2">
      <c r="A66" s="118" t="s">
        <v>115</v>
      </c>
      <c r="B66" s="119"/>
      <c r="C66" s="8">
        <v>56</v>
      </c>
      <c r="D66" s="90">
        <v>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90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0</v>
      </c>
      <c r="AG66" s="90">
        <v>0</v>
      </c>
      <c r="AH66" s="90">
        <v>0</v>
      </c>
      <c r="AI66" s="90">
        <v>0</v>
      </c>
      <c r="AJ66" s="90">
        <v>0</v>
      </c>
      <c r="AK66" s="90">
        <v>0</v>
      </c>
      <c r="AL66" s="90">
        <v>0</v>
      </c>
      <c r="AM66" s="90">
        <v>0</v>
      </c>
      <c r="AN66" s="90">
        <v>0</v>
      </c>
      <c r="AO66" s="90">
        <v>0</v>
      </c>
    </row>
    <row r="67" spans="1:42" s="1" customFormat="1" ht="24" customHeight="1" x14ac:dyDescent="0.2">
      <c r="A67" s="120" t="s">
        <v>116</v>
      </c>
      <c r="B67" s="51" t="s">
        <v>117</v>
      </c>
      <c r="C67" s="8">
        <v>57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</row>
    <row r="68" spans="1:42" s="1" customFormat="1" ht="30.75" customHeight="1" x14ac:dyDescent="0.2">
      <c r="A68" s="121"/>
      <c r="B68" s="48" t="s">
        <v>118</v>
      </c>
      <c r="C68" s="8">
        <v>58</v>
      </c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</row>
    <row r="69" spans="1:42" s="1" customFormat="1" ht="15.75" customHeight="1" x14ac:dyDescent="0.2">
      <c r="A69" s="122" t="s">
        <v>119</v>
      </c>
      <c r="B69" s="123"/>
      <c r="C69" s="8">
        <v>59</v>
      </c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</row>
    <row r="70" spans="1:42" ht="19.5" customHeight="1" x14ac:dyDescent="0.2">
      <c r="A70" s="122" t="s">
        <v>120</v>
      </c>
      <c r="B70" s="123"/>
      <c r="C70" s="8">
        <v>60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1"/>
    </row>
    <row r="71" spans="1:42" s="1" customFormat="1" ht="10.5" customHeight="1" x14ac:dyDescent="0.2">
      <c r="A71" s="122" t="s">
        <v>121</v>
      </c>
      <c r="B71" s="123"/>
      <c r="C71" s="8">
        <v>61</v>
      </c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</row>
    <row r="72" spans="1:42" s="1" customFormat="1" ht="17.25" customHeight="1" x14ac:dyDescent="0.2">
      <c r="A72" s="47" t="s">
        <v>122</v>
      </c>
      <c r="B72" s="47"/>
      <c r="C72" s="8">
        <v>62</v>
      </c>
      <c r="D72" s="91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1"/>
      <c r="W72" s="91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</row>
    <row r="73" spans="1:42" s="1" customFormat="1" ht="17.25" customHeight="1" x14ac:dyDescent="0.2">
      <c r="A73" s="47" t="s">
        <v>123</v>
      </c>
      <c r="B73" s="48"/>
      <c r="C73" s="8">
        <v>63</v>
      </c>
      <c r="D73" s="90"/>
      <c r="E73" s="91"/>
      <c r="F73" s="89"/>
      <c r="G73" s="89"/>
      <c r="H73" s="89"/>
      <c r="I73" s="89"/>
      <c r="J73" s="89"/>
      <c r="K73" s="91"/>
      <c r="L73" s="91"/>
      <c r="M73" s="91"/>
      <c r="N73" s="91"/>
      <c r="O73" s="91"/>
      <c r="P73" s="91"/>
      <c r="Q73" s="89"/>
      <c r="R73" s="89"/>
      <c r="S73" s="89"/>
      <c r="T73" s="89"/>
      <c r="U73" s="89"/>
      <c r="V73" s="91"/>
      <c r="W73" s="89"/>
      <c r="X73" s="89"/>
      <c r="Y73" s="89"/>
      <c r="Z73" s="89"/>
      <c r="AA73" s="89"/>
      <c r="AB73" s="91"/>
      <c r="AC73" s="89"/>
      <c r="AD73" s="89"/>
      <c r="AE73" s="89"/>
      <c r="AF73" s="89"/>
      <c r="AG73" s="89"/>
      <c r="AH73" s="89"/>
      <c r="AI73" s="89"/>
      <c r="AJ73" s="89"/>
      <c r="AK73" s="89"/>
      <c r="AL73" s="91"/>
      <c r="AM73" s="89"/>
      <c r="AN73" s="89"/>
      <c r="AO73" s="89"/>
      <c r="AP73" s="2"/>
    </row>
    <row r="74" spans="1:42" s="1" customFormat="1" ht="17.25" customHeight="1" x14ac:dyDescent="0.2">
      <c r="A74" s="122" t="s">
        <v>124</v>
      </c>
      <c r="B74" s="123"/>
      <c r="C74" s="8">
        <v>64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2"/>
    </row>
    <row r="75" spans="1:42" s="1" customFormat="1" ht="17.25" customHeight="1" x14ac:dyDescent="0.2">
      <c r="A75" s="122" t="s">
        <v>125</v>
      </c>
      <c r="B75" s="123"/>
      <c r="C75" s="8">
        <v>65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2"/>
    </row>
    <row r="76" spans="1:42" s="1" customFormat="1" ht="20.25" customHeight="1" x14ac:dyDescent="0.2">
      <c r="A76" s="130" t="s">
        <v>126</v>
      </c>
      <c r="B76" s="131"/>
      <c r="C76" s="8">
        <v>66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2"/>
    </row>
    <row r="77" spans="1:42" s="1" customFormat="1" ht="17.25" customHeight="1" x14ac:dyDescent="0.2">
      <c r="A77" s="122" t="s">
        <v>127</v>
      </c>
      <c r="B77" s="123"/>
      <c r="C77" s="8">
        <v>67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2"/>
    </row>
    <row r="78" spans="1:42" s="1" customFormat="1" ht="23.25" customHeight="1" x14ac:dyDescent="0.2">
      <c r="A78" s="130" t="s">
        <v>128</v>
      </c>
      <c r="B78" s="131"/>
      <c r="C78" s="8">
        <v>68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2"/>
    </row>
    <row r="79" spans="1:42" s="1" customFormat="1" ht="22.5" customHeight="1" x14ac:dyDescent="0.2">
      <c r="A79" s="141" t="s">
        <v>129</v>
      </c>
      <c r="B79" s="52" t="s">
        <v>130</v>
      </c>
      <c r="C79" s="8">
        <v>69</v>
      </c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2"/>
    </row>
    <row r="80" spans="1:42" ht="15" customHeight="1" x14ac:dyDescent="0.2">
      <c r="A80" s="142"/>
      <c r="B80" s="52" t="s">
        <v>131</v>
      </c>
      <c r="C80" s="8">
        <v>70</v>
      </c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</row>
    <row r="81" spans="1:41" ht="15" customHeight="1" x14ac:dyDescent="0.2">
      <c r="A81" s="142"/>
      <c r="B81" s="52" t="s">
        <v>132</v>
      </c>
      <c r="C81" s="8">
        <v>71</v>
      </c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</row>
    <row r="82" spans="1:41" ht="30" customHeight="1" x14ac:dyDescent="0.2">
      <c r="A82" s="130" t="s">
        <v>133</v>
      </c>
      <c r="B82" s="131"/>
      <c r="C82" s="8">
        <v>72</v>
      </c>
      <c r="D82" s="90"/>
      <c r="E82" s="92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</row>
    <row r="83" spans="1:41" ht="17.25" customHeight="1" x14ac:dyDescent="0.2">
      <c r="A83" s="47" t="s">
        <v>134</v>
      </c>
      <c r="B83" s="49"/>
      <c r="C83" s="8">
        <v>73</v>
      </c>
      <c r="D83" s="90"/>
      <c r="E83" s="91"/>
      <c r="F83" s="89"/>
      <c r="G83" s="89"/>
      <c r="H83" s="89"/>
      <c r="I83" s="89"/>
      <c r="J83" s="89"/>
      <c r="K83" s="91"/>
      <c r="L83" s="91"/>
      <c r="M83" s="89"/>
      <c r="N83" s="89"/>
      <c r="O83" s="91"/>
      <c r="P83" s="89"/>
      <c r="Q83" s="89"/>
      <c r="R83" s="89"/>
      <c r="S83" s="89"/>
      <c r="T83" s="89"/>
      <c r="U83" s="89"/>
      <c r="V83" s="91"/>
      <c r="W83" s="89"/>
      <c r="X83" s="89"/>
      <c r="Y83" s="89"/>
      <c r="Z83" s="89"/>
      <c r="AA83" s="91"/>
      <c r="AB83" s="91"/>
      <c r="AC83" s="91"/>
      <c r="AD83" s="89"/>
      <c r="AE83" s="89"/>
      <c r="AF83" s="89"/>
      <c r="AG83" s="89"/>
      <c r="AH83" s="89"/>
      <c r="AI83" s="89"/>
      <c r="AJ83" s="91"/>
      <c r="AK83" s="89"/>
      <c r="AL83" s="89"/>
      <c r="AM83" s="89"/>
      <c r="AN83" s="89"/>
      <c r="AO83" s="89"/>
    </row>
    <row r="84" spans="1:41" ht="13.5" customHeight="1" x14ac:dyDescent="0.2"/>
    <row r="85" spans="1:41" ht="39" customHeight="1" x14ac:dyDescent="0.2"/>
    <row r="86" spans="1:41" ht="39.75" customHeight="1" x14ac:dyDescent="0.2"/>
    <row r="87" spans="1:41" ht="36" customHeight="1" x14ac:dyDescent="0.2"/>
    <row r="88" spans="1:41" ht="42.75" customHeight="1" x14ac:dyDescent="0.2"/>
    <row r="89" spans="1:41" ht="12.75" customHeight="1" x14ac:dyDescent="0.2"/>
    <row r="90" spans="1:41" ht="80.25" customHeight="1" x14ac:dyDescent="0.2"/>
    <row r="91" spans="1:41" ht="56.25" customHeight="1" x14ac:dyDescent="0.2"/>
    <row r="92" spans="1:41" ht="57.75" customHeight="1" x14ac:dyDescent="0.2"/>
    <row r="93" spans="1:41" ht="36.75" customHeight="1" x14ac:dyDescent="0.2"/>
    <row r="94" spans="1:41" ht="93" customHeight="1" x14ac:dyDescent="0.2"/>
    <row r="95" spans="1:41" ht="20.25" customHeight="1" x14ac:dyDescent="0.2"/>
  </sheetData>
  <mergeCells count="78">
    <mergeCell ref="A79:A81"/>
    <mergeCell ref="A82:B82"/>
    <mergeCell ref="A71:B71"/>
    <mergeCell ref="A74:B74"/>
    <mergeCell ref="A75:B75"/>
    <mergeCell ref="A76:B76"/>
    <mergeCell ref="A77:B77"/>
    <mergeCell ref="A78:B78"/>
    <mergeCell ref="AM1:AO1"/>
    <mergeCell ref="A51:B51"/>
    <mergeCell ref="A52:A55"/>
    <mergeCell ref="A57:B57"/>
    <mergeCell ref="A19:A24"/>
    <mergeCell ref="A25:A30"/>
    <mergeCell ref="A31:A36"/>
    <mergeCell ref="A41:B41"/>
    <mergeCell ref="A44:A47"/>
    <mergeCell ref="A48:A49"/>
    <mergeCell ref="A50:B50"/>
    <mergeCell ref="A42:B42"/>
    <mergeCell ref="A43:B43"/>
    <mergeCell ref="U8:U9"/>
    <mergeCell ref="W8:W9"/>
    <mergeCell ref="A37:A39"/>
    <mergeCell ref="A66:B66"/>
    <mergeCell ref="A67:A68"/>
    <mergeCell ref="A69:B69"/>
    <mergeCell ref="A70:B70"/>
    <mergeCell ref="A58:A61"/>
    <mergeCell ref="A62:A64"/>
    <mergeCell ref="A65:B65"/>
    <mergeCell ref="R8:R9"/>
    <mergeCell ref="A40:B40"/>
    <mergeCell ref="A10:B10"/>
    <mergeCell ref="A11:B11"/>
    <mergeCell ref="A12:A18"/>
    <mergeCell ref="F8:F9"/>
    <mergeCell ref="AL7:AL9"/>
    <mergeCell ref="AM7:AM9"/>
    <mergeCell ref="AN7:AO7"/>
    <mergeCell ref="AN8:AN9"/>
    <mergeCell ref="AK7:AK9"/>
    <mergeCell ref="AH8:AH9"/>
    <mergeCell ref="AE7:AH7"/>
    <mergeCell ref="AJ2:AO2"/>
    <mergeCell ref="A7:B9"/>
    <mergeCell ref="C7:C9"/>
    <mergeCell ref="D7:D9"/>
    <mergeCell ref="E7:E9"/>
    <mergeCell ref="F7:K7"/>
    <mergeCell ref="AA8:AA9"/>
    <mergeCell ref="P7:P9"/>
    <mergeCell ref="Q7:Q9"/>
    <mergeCell ref="AO8:AO9"/>
    <mergeCell ref="AI7:AI9"/>
    <mergeCell ref="AJ7:AJ9"/>
    <mergeCell ref="S7:S9"/>
    <mergeCell ref="T7:T9"/>
    <mergeCell ref="AG8:AG9"/>
    <mergeCell ref="V7:V9"/>
    <mergeCell ref="X8:Z8"/>
    <mergeCell ref="AE8:AE9"/>
    <mergeCell ref="AF8:AF9"/>
    <mergeCell ref="AB8:AB9"/>
    <mergeCell ref="AD7:AD9"/>
    <mergeCell ref="W7:AC7"/>
    <mergeCell ref="AC8:AC9"/>
    <mergeCell ref="A1:K1"/>
    <mergeCell ref="A2:L2"/>
    <mergeCell ref="K8:K9"/>
    <mergeCell ref="L8:L9"/>
    <mergeCell ref="L7:O7"/>
    <mergeCell ref="M8:M9"/>
    <mergeCell ref="N8:N9"/>
    <mergeCell ref="G8:G9"/>
    <mergeCell ref="H8:I8"/>
    <mergeCell ref="J8:J9"/>
    <mergeCell ref="O8:O9"/>
  </mergeCells>
  <phoneticPr fontId="0" type="noConversion"/>
  <pageMargins left="0.7" right="0.7" top="0.75" bottom="0.75" header="0.3" footer="0.3"/>
  <pageSetup paperSize="9" scale="2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3" workbookViewId="0">
      <selection activeCell="E35" sqref="E35"/>
    </sheetView>
  </sheetViews>
  <sheetFormatPr defaultRowHeight="15" x14ac:dyDescent="0.25"/>
  <cols>
    <col min="5" max="5" width="9.7109375" customWidth="1"/>
    <col min="6" max="6" width="19.140625" customWidth="1"/>
    <col min="8" max="8" width="11" customWidth="1"/>
    <col min="9" max="9" width="6.28515625" customWidth="1"/>
    <col min="10" max="10" width="6.7109375" customWidth="1"/>
    <col min="11" max="11" width="7.28515625" customWidth="1"/>
    <col min="12" max="12" width="23.28515625" customWidth="1"/>
  </cols>
  <sheetData>
    <row r="1" spans="1:12" ht="56.25" customHeight="1" x14ac:dyDescent="0.25">
      <c r="A1" s="95"/>
      <c r="B1" s="95"/>
      <c r="C1" s="95"/>
      <c r="D1" s="95"/>
      <c r="E1" s="95" t="s">
        <v>135</v>
      </c>
      <c r="F1" s="95"/>
      <c r="G1" s="11"/>
      <c r="H1" s="153" t="s">
        <v>153</v>
      </c>
      <c r="I1" s="153"/>
      <c r="J1" s="153"/>
      <c r="K1" s="153"/>
      <c r="L1" s="153"/>
    </row>
    <row r="2" spans="1:12" x14ac:dyDescent="0.25">
      <c r="A2" s="95"/>
      <c r="B2" s="95"/>
      <c r="C2" s="95"/>
      <c r="D2" s="95"/>
      <c r="E2" s="95"/>
      <c r="F2" s="95"/>
      <c r="G2" s="12"/>
      <c r="H2" s="95"/>
      <c r="I2" s="95"/>
      <c r="J2" s="95"/>
      <c r="K2" s="95"/>
      <c r="L2" s="95"/>
    </row>
    <row r="3" spans="1:12" ht="20.25" x14ac:dyDescent="0.3">
      <c r="A3" s="13" t="s">
        <v>190</v>
      </c>
      <c r="B3" s="14"/>
      <c r="C3" s="15"/>
      <c r="D3" s="15"/>
      <c r="E3" s="15"/>
      <c r="F3" s="15"/>
      <c r="G3" s="15"/>
      <c r="H3" s="15"/>
      <c r="I3" s="15"/>
      <c r="J3" s="15"/>
      <c r="K3" s="95"/>
      <c r="L3" s="95" t="s">
        <v>136</v>
      </c>
    </row>
    <row r="4" spans="1:12" ht="20.25" x14ac:dyDescent="0.3">
      <c r="A4" s="15"/>
      <c r="B4" s="15" t="s">
        <v>137</v>
      </c>
      <c r="C4" s="15"/>
      <c r="D4" s="15"/>
      <c r="E4" s="15"/>
      <c r="F4" s="15"/>
      <c r="G4" s="15"/>
      <c r="H4" s="15"/>
      <c r="I4" s="15"/>
      <c r="J4" s="15"/>
      <c r="K4" s="95"/>
      <c r="L4" s="95"/>
    </row>
    <row r="5" spans="1:12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95"/>
    </row>
    <row r="6" spans="1:12" ht="18.75" x14ac:dyDescent="0.3">
      <c r="A6" s="95"/>
      <c r="B6" s="17"/>
      <c r="C6" s="17"/>
      <c r="D6" s="17"/>
      <c r="E6" s="17"/>
      <c r="F6" s="18" t="s">
        <v>138</v>
      </c>
      <c r="G6" s="17"/>
      <c r="H6" s="17"/>
      <c r="I6" s="17"/>
      <c r="J6" s="17"/>
      <c r="K6" s="17"/>
      <c r="L6" s="17"/>
    </row>
    <row r="7" spans="1:12" ht="18.75" x14ac:dyDescent="0.3">
      <c r="A7" s="17"/>
      <c r="B7" s="19"/>
      <c r="C7" s="19"/>
      <c r="D7" s="19"/>
      <c r="E7" s="19"/>
      <c r="F7" s="19"/>
      <c r="G7" s="19"/>
      <c r="H7" s="19"/>
      <c r="I7" s="19"/>
      <c r="J7" s="154" t="s">
        <v>139</v>
      </c>
      <c r="K7" s="154"/>
      <c r="L7" s="154"/>
    </row>
    <row r="8" spans="1:12" ht="15.75" x14ac:dyDescent="0.25">
      <c r="A8" s="17"/>
      <c r="B8" s="20"/>
      <c r="C8" s="21"/>
      <c r="D8" s="97"/>
      <c r="E8" s="97"/>
      <c r="F8" s="97"/>
      <c r="G8" s="97"/>
      <c r="H8" s="97"/>
      <c r="I8" s="97"/>
      <c r="J8" s="155" t="s">
        <v>155</v>
      </c>
      <c r="K8" s="156"/>
      <c r="L8" s="156"/>
    </row>
    <row r="9" spans="1:12" x14ac:dyDescent="0.25">
      <c r="A9" s="17"/>
      <c r="B9" s="97"/>
      <c r="C9" s="22"/>
      <c r="D9" s="22"/>
      <c r="E9" s="22"/>
      <c r="F9" s="22"/>
      <c r="G9" s="157"/>
      <c r="H9" s="158"/>
      <c r="I9" s="23"/>
      <c r="J9" s="17"/>
      <c r="K9" s="17"/>
      <c r="L9" s="95"/>
    </row>
    <row r="10" spans="1:12" ht="15.75" x14ac:dyDescent="0.25">
      <c r="A10" s="24" t="s">
        <v>181</v>
      </c>
      <c r="B10" s="24"/>
      <c r="C10" s="17"/>
      <c r="D10" s="17"/>
      <c r="E10" s="17"/>
      <c r="F10" s="17"/>
      <c r="G10" s="23"/>
      <c r="H10" s="23"/>
      <c r="I10" s="17"/>
      <c r="J10" s="17"/>
      <c r="K10" s="95"/>
      <c r="L10" s="95"/>
    </row>
    <row r="11" spans="1:12" ht="22.5" x14ac:dyDescent="0.3">
      <c r="A11" s="17"/>
      <c r="B11" s="25"/>
      <c r="C11" s="26"/>
      <c r="D11" s="26"/>
      <c r="E11" s="26"/>
      <c r="F11" s="26"/>
      <c r="G11" s="26"/>
      <c r="H11" s="27"/>
      <c r="I11" s="27"/>
      <c r="J11" s="17"/>
      <c r="K11" s="17"/>
      <c r="L11" s="95"/>
    </row>
    <row r="12" spans="1:12" ht="22.5" x14ac:dyDescent="0.3">
      <c r="A12" s="28" t="s">
        <v>140</v>
      </c>
      <c r="B12" s="29"/>
      <c r="C12" s="95"/>
      <c r="D12" s="29"/>
      <c r="E12" s="29"/>
      <c r="F12" s="29"/>
      <c r="G12" s="95"/>
      <c r="H12" s="159" t="s">
        <v>141</v>
      </c>
      <c r="I12" s="160"/>
      <c r="J12" s="30"/>
      <c r="K12" s="30"/>
      <c r="L12" s="17"/>
    </row>
    <row r="13" spans="1:12" ht="22.5" x14ac:dyDescent="0.3">
      <c r="A13" s="151" t="s">
        <v>182</v>
      </c>
      <c r="B13" s="152"/>
      <c r="C13" s="152"/>
      <c r="D13" s="152"/>
      <c r="E13" s="152"/>
      <c r="F13" s="29"/>
      <c r="G13" s="144" t="s">
        <v>154</v>
      </c>
      <c r="H13" s="145"/>
      <c r="I13" s="145"/>
      <c r="J13" s="145"/>
      <c r="K13" s="145"/>
      <c r="L13" s="145"/>
    </row>
    <row r="14" spans="1:12" ht="28.5" customHeight="1" x14ac:dyDescent="0.35">
      <c r="A14" s="24" t="s">
        <v>187</v>
      </c>
      <c r="B14" s="31"/>
      <c r="C14" s="32"/>
      <c r="D14" s="32"/>
      <c r="E14" s="32"/>
      <c r="F14" s="17"/>
      <c r="G14" s="145"/>
      <c r="H14" s="145"/>
      <c r="I14" s="145"/>
      <c r="J14" s="145"/>
      <c r="K14" s="145"/>
      <c r="L14" s="145"/>
    </row>
    <row r="15" spans="1:12" ht="19.5" x14ac:dyDescent="0.35">
      <c r="A15" s="17"/>
      <c r="B15" s="17"/>
      <c r="C15" s="32"/>
      <c r="D15" s="32"/>
      <c r="E15" s="32"/>
      <c r="F15" s="17"/>
      <c r="G15" s="144"/>
      <c r="H15" s="145"/>
      <c r="I15" s="145"/>
      <c r="J15" s="145"/>
      <c r="K15" s="145"/>
      <c r="L15" s="145"/>
    </row>
    <row r="16" spans="1:12" ht="19.5" x14ac:dyDescent="0.35">
      <c r="A16" s="33" t="s">
        <v>191</v>
      </c>
      <c r="B16" s="17"/>
      <c r="C16" s="32"/>
      <c r="D16" s="32"/>
      <c r="E16" s="32"/>
      <c r="F16" s="17"/>
      <c r="G16" s="145"/>
      <c r="H16" s="145"/>
      <c r="I16" s="145"/>
      <c r="J16" s="145"/>
      <c r="K16" s="145"/>
      <c r="L16" s="145"/>
    </row>
    <row r="17" spans="1:12" ht="19.5" x14ac:dyDescent="0.35">
      <c r="A17" s="17"/>
      <c r="B17" s="17"/>
      <c r="C17" s="34"/>
      <c r="D17" s="32"/>
      <c r="E17" s="32"/>
      <c r="F17" s="17"/>
      <c r="G17" s="144"/>
      <c r="H17" s="145"/>
      <c r="I17" s="145"/>
      <c r="J17" s="145"/>
      <c r="K17" s="145"/>
      <c r="L17" s="145"/>
    </row>
    <row r="18" spans="1:12" ht="19.5" x14ac:dyDescent="0.35">
      <c r="A18" s="94" t="s">
        <v>183</v>
      </c>
      <c r="B18" s="17"/>
      <c r="C18" s="32"/>
      <c r="D18" s="32"/>
      <c r="E18" s="32"/>
      <c r="F18" s="17"/>
      <c r="G18" s="145"/>
      <c r="H18" s="145"/>
      <c r="I18" s="145"/>
      <c r="J18" s="145"/>
      <c r="K18" s="145"/>
      <c r="L18" s="145"/>
    </row>
    <row r="19" spans="1:12" ht="19.5" x14ac:dyDescent="0.35">
      <c r="A19" s="17"/>
      <c r="B19" s="146" t="s">
        <v>142</v>
      </c>
      <c r="C19" s="146"/>
      <c r="D19" s="17"/>
      <c r="E19" s="32"/>
      <c r="F19" s="32"/>
      <c r="G19" s="144"/>
      <c r="H19" s="145"/>
      <c r="I19" s="145"/>
      <c r="J19" s="145"/>
      <c r="K19" s="145"/>
      <c r="L19" s="145"/>
    </row>
    <row r="20" spans="1:12" ht="19.5" x14ac:dyDescent="0.35">
      <c r="A20" s="35" t="s">
        <v>188</v>
      </c>
      <c r="B20" s="96"/>
      <c r="C20" s="96"/>
      <c r="D20" s="17"/>
      <c r="E20" s="32"/>
      <c r="F20" s="32"/>
      <c r="G20" s="145"/>
      <c r="H20" s="145"/>
      <c r="I20" s="145"/>
      <c r="J20" s="145"/>
      <c r="K20" s="145"/>
      <c r="L20" s="145"/>
    </row>
    <row r="21" spans="1:12" ht="19.5" x14ac:dyDescent="0.35">
      <c r="A21" s="36" t="s">
        <v>186</v>
      </c>
      <c r="B21" s="32"/>
      <c r="C21" s="32"/>
      <c r="D21" s="17"/>
      <c r="E21" s="32"/>
      <c r="F21" s="32"/>
      <c r="G21" s="147"/>
      <c r="H21" s="148"/>
      <c r="I21" s="148"/>
      <c r="J21" s="148"/>
      <c r="K21" s="148"/>
      <c r="L21" s="148"/>
    </row>
    <row r="22" spans="1:12" ht="9.75" customHeight="1" x14ac:dyDescent="0.3">
      <c r="A22" s="37"/>
      <c r="B22" s="37"/>
      <c r="C22" s="38" t="s">
        <v>184</v>
      </c>
      <c r="D22" s="37"/>
      <c r="E22" s="37"/>
      <c r="F22" s="37"/>
      <c r="G22" s="148"/>
      <c r="H22" s="148"/>
      <c r="I22" s="148"/>
      <c r="J22" s="148"/>
      <c r="K22" s="148"/>
      <c r="L22" s="148"/>
    </row>
    <row r="23" spans="1:12" ht="19.5" x14ac:dyDescent="0.35">
      <c r="A23" s="39" t="s">
        <v>189</v>
      </c>
      <c r="B23" s="40"/>
      <c r="C23" s="32"/>
      <c r="D23" s="17"/>
      <c r="E23" s="32"/>
      <c r="F23" s="32"/>
      <c r="G23" s="149"/>
      <c r="H23" s="150"/>
      <c r="I23" s="150"/>
      <c r="J23" s="150"/>
      <c r="K23" s="150"/>
      <c r="L23" s="150"/>
    </row>
    <row r="24" spans="1:12" ht="22.5" customHeight="1" x14ac:dyDescent="0.25">
      <c r="A24" s="93" t="s">
        <v>185</v>
      </c>
      <c r="B24" s="95"/>
      <c r="C24" s="95"/>
      <c r="D24" s="95"/>
      <c r="E24" s="95"/>
      <c r="F24" s="95"/>
      <c r="G24" s="150"/>
      <c r="H24" s="150"/>
      <c r="I24" s="150"/>
      <c r="J24" s="150"/>
      <c r="K24" s="150"/>
      <c r="L24" s="150"/>
    </row>
    <row r="25" spans="1:12" x14ac:dyDescent="0.25">
      <c r="A25" s="95"/>
      <c r="B25" s="95"/>
      <c r="C25" s="95"/>
      <c r="D25" s="95"/>
      <c r="E25" s="95"/>
      <c r="F25" s="95"/>
      <c r="G25" s="143"/>
      <c r="H25" s="143"/>
      <c r="I25" s="143"/>
      <c r="J25" s="143"/>
      <c r="K25" s="143"/>
      <c r="L25" s="143"/>
    </row>
    <row r="26" spans="1:12" x14ac:dyDescent="0.25">
      <c r="A26" s="95"/>
      <c r="B26" s="95"/>
      <c r="C26" s="95"/>
      <c r="D26" s="95"/>
      <c r="E26" s="95"/>
      <c r="F26" s="95"/>
      <c r="G26" s="143"/>
      <c r="H26" s="143"/>
      <c r="I26" s="143"/>
      <c r="J26" s="143"/>
      <c r="K26" s="143"/>
      <c r="L26" s="143"/>
    </row>
    <row r="27" spans="1:12" ht="12" customHeight="1" x14ac:dyDescent="0.25">
      <c r="A27" s="95"/>
      <c r="B27" s="95"/>
      <c r="C27" s="95"/>
      <c r="D27" s="95"/>
      <c r="E27" s="95"/>
      <c r="F27" s="95"/>
      <c r="G27" s="143"/>
      <c r="H27" s="143"/>
      <c r="I27" s="143"/>
      <c r="J27" s="143"/>
      <c r="K27" s="143"/>
      <c r="L27" s="143"/>
    </row>
    <row r="28" spans="1:12" hidden="1" x14ac:dyDescent="0.25">
      <c r="A28" s="95"/>
      <c r="B28" s="95"/>
      <c r="C28" s="95"/>
      <c r="D28" s="95"/>
      <c r="E28" s="95"/>
      <c r="F28" s="95"/>
      <c r="G28" s="143"/>
      <c r="H28" s="143"/>
      <c r="I28" s="143"/>
      <c r="J28" s="143"/>
      <c r="K28" s="143"/>
      <c r="L28" s="143"/>
    </row>
  </sheetData>
  <mergeCells count="14">
    <mergeCell ref="A13:E13"/>
    <mergeCell ref="G13:L14"/>
    <mergeCell ref="H1:L1"/>
    <mergeCell ref="J7:L7"/>
    <mergeCell ref="J8:L8"/>
    <mergeCell ref="G9:H9"/>
    <mergeCell ref="H12:I12"/>
    <mergeCell ref="G25:L28"/>
    <mergeCell ref="G15:L16"/>
    <mergeCell ref="G17:L18"/>
    <mergeCell ref="B19:C19"/>
    <mergeCell ref="G19:L20"/>
    <mergeCell ref="G21:L22"/>
    <mergeCell ref="G23:L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7" workbookViewId="0">
      <selection sqref="A1:L24"/>
    </sheetView>
  </sheetViews>
  <sheetFormatPr defaultRowHeight="15" x14ac:dyDescent="0.25"/>
  <cols>
    <col min="5" max="5" width="9.7109375" customWidth="1"/>
    <col min="6" max="6" width="19.140625" customWidth="1"/>
    <col min="8" max="8" width="11" customWidth="1"/>
    <col min="9" max="9" width="6.28515625" customWidth="1"/>
    <col min="10" max="10" width="6.7109375" customWidth="1"/>
    <col min="11" max="11" width="7.28515625" customWidth="1"/>
    <col min="12" max="12" width="23.28515625" customWidth="1"/>
  </cols>
  <sheetData>
    <row r="1" spans="1:12" ht="56.25" customHeight="1" x14ac:dyDescent="0.25">
      <c r="A1" s="95"/>
      <c r="B1" s="95"/>
      <c r="C1" s="95"/>
      <c r="D1" s="95"/>
      <c r="E1" s="95" t="s">
        <v>135</v>
      </c>
      <c r="F1" s="95"/>
      <c r="G1" s="11"/>
      <c r="H1" s="153" t="s">
        <v>153</v>
      </c>
      <c r="I1" s="153"/>
      <c r="J1" s="153"/>
      <c r="K1" s="153"/>
      <c r="L1" s="153"/>
    </row>
    <row r="2" spans="1:12" x14ac:dyDescent="0.25">
      <c r="A2" s="95"/>
      <c r="B2" s="95"/>
      <c r="C2" s="95"/>
      <c r="D2" s="95"/>
      <c r="E2" s="95"/>
      <c r="F2" s="95"/>
      <c r="G2" s="12"/>
      <c r="H2" s="95"/>
      <c r="I2" s="95"/>
      <c r="J2" s="95"/>
      <c r="K2" s="95"/>
      <c r="L2" s="95"/>
    </row>
    <row r="3" spans="1:12" ht="20.25" x14ac:dyDescent="0.3">
      <c r="A3" s="13" t="s">
        <v>190</v>
      </c>
      <c r="B3" s="14"/>
      <c r="C3" s="15"/>
      <c r="D3" s="15"/>
      <c r="E3" s="15"/>
      <c r="F3" s="15"/>
      <c r="G3" s="15"/>
      <c r="H3" s="15"/>
      <c r="I3" s="15"/>
      <c r="J3" s="15"/>
      <c r="K3" s="95"/>
      <c r="L3" s="95" t="s">
        <v>136</v>
      </c>
    </row>
    <row r="4" spans="1:12" ht="20.25" x14ac:dyDescent="0.3">
      <c r="A4" s="15"/>
      <c r="B4" s="15" t="s">
        <v>137</v>
      </c>
      <c r="C4" s="15"/>
      <c r="D4" s="15"/>
      <c r="E4" s="15"/>
      <c r="F4" s="15"/>
      <c r="G4" s="15"/>
      <c r="H4" s="15"/>
      <c r="I4" s="15"/>
      <c r="J4" s="15"/>
      <c r="K4" s="95"/>
      <c r="L4" s="95"/>
    </row>
    <row r="5" spans="1:12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95"/>
    </row>
    <row r="6" spans="1:12" ht="18.75" x14ac:dyDescent="0.3">
      <c r="A6" s="95"/>
      <c r="B6" s="17"/>
      <c r="C6" s="17"/>
      <c r="D6" s="17"/>
      <c r="E6" s="17"/>
      <c r="F6" s="18" t="s">
        <v>138</v>
      </c>
      <c r="G6" s="17"/>
      <c r="H6" s="17"/>
      <c r="I6" s="17"/>
      <c r="J6" s="17"/>
      <c r="K6" s="17"/>
      <c r="L6" s="17"/>
    </row>
    <row r="7" spans="1:12" ht="18.75" x14ac:dyDescent="0.3">
      <c r="A7" s="17"/>
      <c r="B7" s="19"/>
      <c r="C7" s="19"/>
      <c r="D7" s="19"/>
      <c r="E7" s="19"/>
      <c r="F7" s="19"/>
      <c r="G7" s="19"/>
      <c r="H7" s="19"/>
      <c r="I7" s="19"/>
      <c r="J7" s="154" t="s">
        <v>139</v>
      </c>
      <c r="K7" s="154"/>
      <c r="L7" s="154"/>
    </row>
    <row r="8" spans="1:12" ht="15.75" x14ac:dyDescent="0.25">
      <c r="A8" s="17"/>
      <c r="B8" s="20"/>
      <c r="C8" s="21"/>
      <c r="D8" s="97"/>
      <c r="E8" s="97"/>
      <c r="F8" s="97"/>
      <c r="G8" s="97"/>
      <c r="H8" s="97"/>
      <c r="I8" s="97"/>
      <c r="J8" s="155" t="s">
        <v>155</v>
      </c>
      <c r="K8" s="156"/>
      <c r="L8" s="156"/>
    </row>
    <row r="9" spans="1:12" x14ac:dyDescent="0.25">
      <c r="A9" s="17"/>
      <c r="B9" s="97"/>
      <c r="C9" s="22"/>
      <c r="D9" s="22"/>
      <c r="E9" s="22"/>
      <c r="F9" s="22"/>
      <c r="G9" s="157"/>
      <c r="H9" s="158"/>
      <c r="I9" s="23"/>
      <c r="J9" s="17"/>
      <c r="K9" s="17"/>
      <c r="L9" s="95"/>
    </row>
    <row r="10" spans="1:12" ht="15.75" x14ac:dyDescent="0.25">
      <c r="A10" s="24" t="s">
        <v>181</v>
      </c>
      <c r="B10" s="24"/>
      <c r="C10" s="17"/>
      <c r="D10" s="17"/>
      <c r="E10" s="17"/>
      <c r="F10" s="17"/>
      <c r="G10" s="23"/>
      <c r="H10" s="23"/>
      <c r="I10" s="17"/>
      <c r="J10" s="17"/>
      <c r="K10" s="95"/>
      <c r="L10" s="95"/>
    </row>
    <row r="11" spans="1:12" ht="22.5" x14ac:dyDescent="0.3">
      <c r="A11" s="17"/>
      <c r="B11" s="25"/>
      <c r="C11" s="26"/>
      <c r="D11" s="26"/>
      <c r="E11" s="26"/>
      <c r="F11" s="26"/>
      <c r="G11" s="26"/>
      <c r="H11" s="27"/>
      <c r="I11" s="27"/>
      <c r="J11" s="17"/>
      <c r="K11" s="17"/>
      <c r="L11" s="95"/>
    </row>
    <row r="12" spans="1:12" ht="22.5" x14ac:dyDescent="0.3">
      <c r="A12" s="28" t="s">
        <v>140</v>
      </c>
      <c r="B12" s="29"/>
      <c r="C12" s="95"/>
      <c r="D12" s="29"/>
      <c r="E12" s="29"/>
      <c r="F12" s="29"/>
      <c r="G12" s="95"/>
      <c r="H12" s="159" t="s">
        <v>141</v>
      </c>
      <c r="I12" s="160"/>
      <c r="J12" s="30"/>
      <c r="K12" s="30"/>
      <c r="L12" s="17"/>
    </row>
    <row r="13" spans="1:12" ht="22.5" x14ac:dyDescent="0.3">
      <c r="A13" s="151" t="s">
        <v>182</v>
      </c>
      <c r="B13" s="152"/>
      <c r="C13" s="152"/>
      <c r="D13" s="152"/>
      <c r="E13" s="152"/>
      <c r="F13" s="29"/>
      <c r="G13" s="144" t="s">
        <v>154</v>
      </c>
      <c r="H13" s="145"/>
      <c r="I13" s="145"/>
      <c r="J13" s="145"/>
      <c r="K13" s="145"/>
      <c r="L13" s="145"/>
    </row>
    <row r="14" spans="1:12" ht="28.5" customHeight="1" x14ac:dyDescent="0.35">
      <c r="A14" s="24" t="s">
        <v>192</v>
      </c>
      <c r="B14" s="31"/>
      <c r="C14" s="32"/>
      <c r="D14" s="32"/>
      <c r="E14" s="32"/>
      <c r="F14" s="17"/>
      <c r="G14" s="145"/>
      <c r="H14" s="145"/>
      <c r="I14" s="145"/>
      <c r="J14" s="145"/>
      <c r="K14" s="145"/>
      <c r="L14" s="145"/>
    </row>
    <row r="15" spans="1:12" ht="19.5" x14ac:dyDescent="0.35">
      <c r="A15" s="17"/>
      <c r="B15" s="17"/>
      <c r="C15" s="32"/>
      <c r="D15" s="32"/>
      <c r="E15" s="32"/>
      <c r="F15" s="17"/>
      <c r="G15" s="144"/>
      <c r="H15" s="145"/>
      <c r="I15" s="145"/>
      <c r="J15" s="145"/>
      <c r="K15" s="145"/>
      <c r="L15" s="145"/>
    </row>
    <row r="16" spans="1:12" ht="19.5" x14ac:dyDescent="0.35">
      <c r="A16" s="33" t="s">
        <v>191</v>
      </c>
      <c r="B16" s="17"/>
      <c r="C16" s="32"/>
      <c r="D16" s="32"/>
      <c r="E16" s="32"/>
      <c r="F16" s="17"/>
      <c r="G16" s="145"/>
      <c r="H16" s="145"/>
      <c r="I16" s="145"/>
      <c r="J16" s="145"/>
      <c r="K16" s="145"/>
      <c r="L16" s="145"/>
    </row>
    <row r="17" spans="1:12" ht="19.5" x14ac:dyDescent="0.35">
      <c r="A17" s="17"/>
      <c r="B17" s="17"/>
      <c r="C17" s="34"/>
      <c r="D17" s="32"/>
      <c r="E17" s="32"/>
      <c r="F17" s="17"/>
      <c r="G17" s="144"/>
      <c r="H17" s="145"/>
      <c r="I17" s="145"/>
      <c r="J17" s="145"/>
      <c r="K17" s="145"/>
      <c r="L17" s="145"/>
    </row>
    <row r="18" spans="1:12" ht="19.5" x14ac:dyDescent="0.35">
      <c r="A18" s="94" t="s">
        <v>183</v>
      </c>
      <c r="B18" s="17"/>
      <c r="C18" s="32"/>
      <c r="D18" s="32"/>
      <c r="E18" s="32"/>
      <c r="F18" s="17"/>
      <c r="G18" s="145"/>
      <c r="H18" s="145"/>
      <c r="I18" s="145"/>
      <c r="J18" s="145"/>
      <c r="K18" s="145"/>
      <c r="L18" s="145"/>
    </row>
    <row r="19" spans="1:12" ht="19.5" x14ac:dyDescent="0.35">
      <c r="A19" s="17"/>
      <c r="B19" s="146" t="s">
        <v>142</v>
      </c>
      <c r="C19" s="146"/>
      <c r="D19" s="17"/>
      <c r="E19" s="32"/>
      <c r="F19" s="32"/>
      <c r="G19" s="144"/>
      <c r="H19" s="145"/>
      <c r="I19" s="145"/>
      <c r="J19" s="145"/>
      <c r="K19" s="145"/>
      <c r="L19" s="145"/>
    </row>
    <row r="20" spans="1:12" ht="19.5" x14ac:dyDescent="0.35">
      <c r="A20" s="35" t="s">
        <v>193</v>
      </c>
      <c r="B20" s="96"/>
      <c r="C20" s="96"/>
      <c r="D20" s="17"/>
      <c r="E20" s="32"/>
      <c r="F20" s="32"/>
      <c r="G20" s="145"/>
      <c r="H20" s="145"/>
      <c r="I20" s="145"/>
      <c r="J20" s="145"/>
      <c r="K20" s="145"/>
      <c r="L20" s="145"/>
    </row>
    <row r="21" spans="1:12" ht="19.5" x14ac:dyDescent="0.35">
      <c r="A21" s="36" t="s">
        <v>186</v>
      </c>
      <c r="B21" s="32"/>
      <c r="C21" s="32"/>
      <c r="D21" s="17"/>
      <c r="E21" s="32"/>
      <c r="F21" s="32"/>
      <c r="G21" s="147"/>
      <c r="H21" s="148"/>
      <c r="I21" s="148"/>
      <c r="J21" s="148"/>
      <c r="K21" s="148"/>
      <c r="L21" s="148"/>
    </row>
    <row r="22" spans="1:12" ht="9.75" customHeight="1" x14ac:dyDescent="0.3">
      <c r="A22" s="37"/>
      <c r="B22" s="37"/>
      <c r="C22" s="38" t="s">
        <v>184</v>
      </c>
      <c r="D22" s="37"/>
      <c r="E22" s="37"/>
      <c r="F22" s="37"/>
      <c r="G22" s="148"/>
      <c r="H22" s="148"/>
      <c r="I22" s="148"/>
      <c r="J22" s="148"/>
      <c r="K22" s="148"/>
      <c r="L22" s="148"/>
    </row>
    <row r="23" spans="1:12" ht="19.5" x14ac:dyDescent="0.35">
      <c r="A23" s="39" t="s">
        <v>194</v>
      </c>
      <c r="B23" s="40"/>
      <c r="C23" s="32"/>
      <c r="D23" s="17"/>
      <c r="E23" s="32"/>
      <c r="F23" s="32"/>
      <c r="G23" s="149"/>
      <c r="H23" s="150"/>
      <c r="I23" s="150"/>
      <c r="J23" s="150"/>
      <c r="K23" s="150"/>
      <c r="L23" s="150"/>
    </row>
    <row r="24" spans="1:12" ht="22.5" customHeight="1" x14ac:dyDescent="0.25">
      <c r="A24" s="93" t="s">
        <v>185</v>
      </c>
      <c r="B24" s="95"/>
      <c r="C24" s="95"/>
      <c r="D24" s="95"/>
      <c r="E24" s="95"/>
      <c r="F24" s="95"/>
      <c r="G24" s="150"/>
      <c r="H24" s="150"/>
      <c r="I24" s="150"/>
      <c r="J24" s="150"/>
      <c r="K24" s="150"/>
      <c r="L24" s="150"/>
    </row>
    <row r="25" spans="1:12" x14ac:dyDescent="0.25">
      <c r="A25" s="95"/>
      <c r="B25" s="95"/>
      <c r="C25" s="95"/>
      <c r="D25" s="95"/>
      <c r="E25" s="95"/>
      <c r="F25" s="95"/>
      <c r="G25" s="143"/>
      <c r="H25" s="143"/>
      <c r="I25" s="143"/>
      <c r="J25" s="143"/>
      <c r="K25" s="143"/>
      <c r="L25" s="143"/>
    </row>
    <row r="26" spans="1:12" x14ac:dyDescent="0.25">
      <c r="A26" s="95"/>
      <c r="B26" s="95"/>
      <c r="C26" s="95"/>
      <c r="D26" s="95"/>
      <c r="E26" s="95"/>
      <c r="F26" s="95"/>
      <c r="G26" s="143"/>
      <c r="H26" s="143"/>
      <c r="I26" s="143"/>
      <c r="J26" s="143"/>
      <c r="K26" s="143"/>
      <c r="L26" s="143"/>
    </row>
    <row r="27" spans="1:12" ht="12" customHeight="1" x14ac:dyDescent="0.25">
      <c r="A27" s="95"/>
      <c r="B27" s="95"/>
      <c r="C27" s="95"/>
      <c r="D27" s="95"/>
      <c r="E27" s="95"/>
      <c r="F27" s="95"/>
      <c r="G27" s="143"/>
      <c r="H27" s="143"/>
      <c r="I27" s="143"/>
      <c r="J27" s="143"/>
      <c r="K27" s="143"/>
      <c r="L27" s="143"/>
    </row>
    <row r="28" spans="1:12" hidden="1" x14ac:dyDescent="0.25">
      <c r="A28" s="95"/>
      <c r="B28" s="95"/>
      <c r="C28" s="95"/>
      <c r="D28" s="95"/>
      <c r="E28" s="95"/>
      <c r="F28" s="95"/>
      <c r="G28" s="143"/>
      <c r="H28" s="143"/>
      <c r="I28" s="143"/>
      <c r="J28" s="143"/>
      <c r="K28" s="143"/>
      <c r="L28" s="143"/>
    </row>
  </sheetData>
  <mergeCells count="14">
    <mergeCell ref="A13:E13"/>
    <mergeCell ref="G13:L14"/>
    <mergeCell ref="H1:L1"/>
    <mergeCell ref="J7:L7"/>
    <mergeCell ref="J8:L8"/>
    <mergeCell ref="G9:H9"/>
    <mergeCell ref="H12:I12"/>
    <mergeCell ref="G25:L28"/>
    <mergeCell ref="G15:L16"/>
    <mergeCell ref="G17:L18"/>
    <mergeCell ref="B19:C19"/>
    <mergeCell ref="G19:L20"/>
    <mergeCell ref="G21:L22"/>
    <mergeCell ref="G23:L24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3" workbookViewId="0">
      <selection sqref="A1:L24"/>
    </sheetView>
  </sheetViews>
  <sheetFormatPr defaultRowHeight="15" x14ac:dyDescent="0.25"/>
  <cols>
    <col min="5" max="5" width="10.85546875" customWidth="1"/>
    <col min="6" max="6" width="19.140625" customWidth="1"/>
    <col min="8" max="8" width="11" customWidth="1"/>
    <col min="9" max="9" width="6.28515625" customWidth="1"/>
    <col min="10" max="10" width="6.7109375" customWidth="1"/>
    <col min="11" max="11" width="7.28515625" customWidth="1"/>
    <col min="12" max="12" width="23.28515625" customWidth="1"/>
  </cols>
  <sheetData>
    <row r="1" spans="1:12" ht="56.25" customHeight="1" x14ac:dyDescent="0.25">
      <c r="A1" s="95"/>
      <c r="B1" s="95"/>
      <c r="C1" s="95"/>
      <c r="D1" s="95"/>
      <c r="E1" s="95" t="s">
        <v>135</v>
      </c>
      <c r="F1" s="95"/>
      <c r="G1" s="11"/>
      <c r="H1" s="153" t="s">
        <v>153</v>
      </c>
      <c r="I1" s="153"/>
      <c r="J1" s="153"/>
      <c r="K1" s="153"/>
      <c r="L1" s="153"/>
    </row>
    <row r="2" spans="1:12" x14ac:dyDescent="0.25">
      <c r="A2" s="95"/>
      <c r="B2" s="95"/>
      <c r="C2" s="95"/>
      <c r="D2" s="95"/>
      <c r="E2" s="95"/>
      <c r="F2" s="95"/>
      <c r="G2" s="12"/>
      <c r="H2" s="95"/>
      <c r="I2" s="95"/>
      <c r="J2" s="95"/>
      <c r="K2" s="95"/>
      <c r="L2" s="95"/>
    </row>
    <row r="3" spans="1:12" ht="20.25" x14ac:dyDescent="0.3">
      <c r="A3" s="13" t="s">
        <v>190</v>
      </c>
      <c r="B3" s="14"/>
      <c r="C3" s="15"/>
      <c r="D3" s="15"/>
      <c r="E3" s="15"/>
      <c r="F3" s="15"/>
      <c r="G3" s="15"/>
      <c r="H3" s="15"/>
      <c r="I3" s="15"/>
      <c r="J3" s="15"/>
      <c r="K3" s="95"/>
      <c r="L3" s="95" t="s">
        <v>136</v>
      </c>
    </row>
    <row r="4" spans="1:12" ht="20.25" x14ac:dyDescent="0.3">
      <c r="A4" s="15"/>
      <c r="B4" s="15" t="s">
        <v>137</v>
      </c>
      <c r="C4" s="15"/>
      <c r="D4" s="15"/>
      <c r="E4" s="15"/>
      <c r="F4" s="15"/>
      <c r="G4" s="15"/>
      <c r="H4" s="15"/>
      <c r="I4" s="15"/>
      <c r="J4" s="15"/>
      <c r="K4" s="95"/>
      <c r="L4" s="95"/>
    </row>
    <row r="5" spans="1:12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95"/>
    </row>
    <row r="6" spans="1:12" ht="18.75" x14ac:dyDescent="0.3">
      <c r="A6" s="95"/>
      <c r="B6" s="17"/>
      <c r="C6" s="17"/>
      <c r="D6" s="17"/>
      <c r="E6" s="17"/>
      <c r="F6" s="18" t="s">
        <v>138</v>
      </c>
      <c r="G6" s="17"/>
      <c r="H6" s="17"/>
      <c r="I6" s="17"/>
      <c r="J6" s="17"/>
      <c r="K6" s="17"/>
      <c r="L6" s="17"/>
    </row>
    <row r="7" spans="1:12" ht="18.75" x14ac:dyDescent="0.3">
      <c r="A7" s="17"/>
      <c r="B7" s="19"/>
      <c r="C7" s="19"/>
      <c r="D7" s="19"/>
      <c r="E7" s="19"/>
      <c r="F7" s="19"/>
      <c r="G7" s="19"/>
      <c r="H7" s="19"/>
      <c r="I7" s="19"/>
      <c r="J7" s="154" t="s">
        <v>139</v>
      </c>
      <c r="K7" s="154"/>
      <c r="L7" s="154"/>
    </row>
    <row r="8" spans="1:12" ht="15.75" x14ac:dyDescent="0.25">
      <c r="A8" s="17"/>
      <c r="B8" s="20"/>
      <c r="C8" s="21"/>
      <c r="D8" s="97"/>
      <c r="E8" s="97"/>
      <c r="F8" s="97"/>
      <c r="G8" s="97"/>
      <c r="H8" s="97"/>
      <c r="I8" s="97"/>
      <c r="J8" s="155" t="s">
        <v>155</v>
      </c>
      <c r="K8" s="156"/>
      <c r="L8" s="156"/>
    </row>
    <row r="9" spans="1:12" x14ac:dyDescent="0.25">
      <c r="A9" s="17"/>
      <c r="B9" s="97"/>
      <c r="C9" s="22"/>
      <c r="D9" s="22"/>
      <c r="E9" s="22"/>
      <c r="F9" s="22"/>
      <c r="G9" s="157"/>
      <c r="H9" s="158"/>
      <c r="I9" s="23"/>
      <c r="J9" s="17"/>
      <c r="K9" s="17"/>
      <c r="L9" s="95"/>
    </row>
    <row r="10" spans="1:12" ht="15.75" x14ac:dyDescent="0.25">
      <c r="A10" s="24" t="s">
        <v>181</v>
      </c>
      <c r="B10" s="24"/>
      <c r="C10" s="17"/>
      <c r="D10" s="17"/>
      <c r="E10" s="17"/>
      <c r="F10" s="17"/>
      <c r="G10" s="23"/>
      <c r="H10" s="23"/>
      <c r="I10" s="17"/>
      <c r="J10" s="17"/>
      <c r="K10" s="95"/>
      <c r="L10" s="95"/>
    </row>
    <row r="11" spans="1:12" ht="22.5" x14ac:dyDescent="0.3">
      <c r="A11" s="17"/>
      <c r="B11" s="25"/>
      <c r="C11" s="26"/>
      <c r="D11" s="26"/>
      <c r="E11" s="26"/>
      <c r="F11" s="26"/>
      <c r="G11" s="26"/>
      <c r="H11" s="27"/>
      <c r="I11" s="27"/>
      <c r="J11" s="17"/>
      <c r="K11" s="17"/>
      <c r="L11" s="95"/>
    </row>
    <row r="12" spans="1:12" ht="22.5" x14ac:dyDescent="0.3">
      <c r="A12" s="28" t="s">
        <v>140</v>
      </c>
      <c r="B12" s="29"/>
      <c r="C12" s="95"/>
      <c r="D12" s="29"/>
      <c r="E12" s="29"/>
      <c r="F12" s="29"/>
      <c r="G12" s="95"/>
      <c r="H12" s="159" t="s">
        <v>141</v>
      </c>
      <c r="I12" s="160"/>
      <c r="J12" s="30"/>
      <c r="K12" s="30"/>
      <c r="L12" s="17"/>
    </row>
    <row r="13" spans="1:12" ht="22.5" x14ac:dyDescent="0.3">
      <c r="A13" s="151" t="s">
        <v>182</v>
      </c>
      <c r="B13" s="152"/>
      <c r="C13" s="152"/>
      <c r="D13" s="152"/>
      <c r="E13" s="152"/>
      <c r="F13" s="29"/>
      <c r="G13" s="144" t="s">
        <v>154</v>
      </c>
      <c r="H13" s="145"/>
      <c r="I13" s="145"/>
      <c r="J13" s="145"/>
      <c r="K13" s="145"/>
      <c r="L13" s="145"/>
    </row>
    <row r="14" spans="1:12" ht="28.5" customHeight="1" x14ac:dyDescent="0.35">
      <c r="A14" s="24" t="s">
        <v>195</v>
      </c>
      <c r="B14" s="31"/>
      <c r="C14" s="32"/>
      <c r="D14" s="32"/>
      <c r="E14" s="32"/>
      <c r="F14" s="17"/>
      <c r="G14" s="145"/>
      <c r="H14" s="145"/>
      <c r="I14" s="145"/>
      <c r="J14" s="145"/>
      <c r="K14" s="145"/>
      <c r="L14" s="145"/>
    </row>
    <row r="15" spans="1:12" ht="19.5" x14ac:dyDescent="0.35">
      <c r="A15" s="17"/>
      <c r="B15" s="17"/>
      <c r="C15" s="32"/>
      <c r="D15" s="32"/>
      <c r="E15" s="32"/>
      <c r="F15" s="17"/>
      <c r="G15" s="144"/>
      <c r="H15" s="145"/>
      <c r="I15" s="145"/>
      <c r="J15" s="145"/>
      <c r="K15" s="145"/>
      <c r="L15" s="145"/>
    </row>
    <row r="16" spans="1:12" ht="19.5" x14ac:dyDescent="0.35">
      <c r="A16" s="33" t="s">
        <v>191</v>
      </c>
      <c r="B16" s="17"/>
      <c r="C16" s="32"/>
      <c r="D16" s="32"/>
      <c r="E16" s="32"/>
      <c r="F16" s="17"/>
      <c r="G16" s="145"/>
      <c r="H16" s="145"/>
      <c r="I16" s="145"/>
      <c r="J16" s="145"/>
      <c r="K16" s="145"/>
      <c r="L16" s="145"/>
    </row>
    <row r="17" spans="1:12" ht="19.5" x14ac:dyDescent="0.35">
      <c r="A17" s="17"/>
      <c r="B17" s="17"/>
      <c r="C17" s="34"/>
      <c r="D17" s="32"/>
      <c r="E17" s="32"/>
      <c r="F17" s="17"/>
      <c r="G17" s="144"/>
      <c r="H17" s="145"/>
      <c r="I17" s="145"/>
      <c r="J17" s="145"/>
      <c r="K17" s="145"/>
      <c r="L17" s="145"/>
    </row>
    <row r="18" spans="1:12" ht="19.5" x14ac:dyDescent="0.35">
      <c r="A18" s="94" t="s">
        <v>183</v>
      </c>
      <c r="B18" s="17"/>
      <c r="C18" s="32"/>
      <c r="D18" s="32"/>
      <c r="E18" s="32"/>
      <c r="F18" s="17"/>
      <c r="G18" s="145"/>
      <c r="H18" s="145"/>
      <c r="I18" s="145"/>
      <c r="J18" s="145"/>
      <c r="K18" s="145"/>
      <c r="L18" s="145"/>
    </row>
    <row r="19" spans="1:12" ht="19.5" x14ac:dyDescent="0.35">
      <c r="A19" s="17"/>
      <c r="B19" s="146" t="s">
        <v>142</v>
      </c>
      <c r="C19" s="146"/>
      <c r="D19" s="17"/>
      <c r="E19" s="32"/>
      <c r="F19" s="32"/>
      <c r="G19" s="144"/>
      <c r="H19" s="145"/>
      <c r="I19" s="145"/>
      <c r="J19" s="145"/>
      <c r="K19" s="145"/>
      <c r="L19" s="145"/>
    </row>
    <row r="20" spans="1:12" ht="19.5" x14ac:dyDescent="0.35">
      <c r="A20" s="35" t="s">
        <v>196</v>
      </c>
      <c r="B20" s="96"/>
      <c r="C20" s="96"/>
      <c r="D20" s="17"/>
      <c r="E20" s="32"/>
      <c r="F20" s="32"/>
      <c r="G20" s="145"/>
      <c r="H20" s="145"/>
      <c r="I20" s="145"/>
      <c r="J20" s="145"/>
      <c r="K20" s="145"/>
      <c r="L20" s="145"/>
    </row>
    <row r="21" spans="1:12" ht="19.5" x14ac:dyDescent="0.35">
      <c r="A21" s="36" t="s">
        <v>186</v>
      </c>
      <c r="B21" s="32"/>
      <c r="C21" s="32"/>
      <c r="D21" s="17"/>
      <c r="E21" s="32"/>
      <c r="F21" s="32"/>
      <c r="G21" s="147"/>
      <c r="H21" s="148"/>
      <c r="I21" s="148"/>
      <c r="J21" s="148"/>
      <c r="K21" s="148"/>
      <c r="L21" s="148"/>
    </row>
    <row r="22" spans="1:12" ht="9.75" customHeight="1" x14ac:dyDescent="0.3">
      <c r="A22" s="37"/>
      <c r="B22" s="37"/>
      <c r="C22" s="38" t="s">
        <v>184</v>
      </c>
      <c r="D22" s="37"/>
      <c r="E22" s="37"/>
      <c r="F22" s="37"/>
      <c r="G22" s="148"/>
      <c r="H22" s="148"/>
      <c r="I22" s="148"/>
      <c r="J22" s="148"/>
      <c r="K22" s="148"/>
      <c r="L22" s="148"/>
    </row>
    <row r="23" spans="1:12" ht="19.5" x14ac:dyDescent="0.35">
      <c r="A23" s="39" t="s">
        <v>197</v>
      </c>
      <c r="B23" s="40"/>
      <c r="C23" s="32"/>
      <c r="D23" s="17"/>
      <c r="E23" s="32"/>
      <c r="F23" s="32"/>
      <c r="G23" s="149"/>
      <c r="H23" s="150"/>
      <c r="I23" s="150"/>
      <c r="J23" s="150"/>
      <c r="K23" s="150"/>
      <c r="L23" s="150"/>
    </row>
    <row r="24" spans="1:12" ht="22.5" customHeight="1" x14ac:dyDescent="0.25">
      <c r="A24" s="93" t="s">
        <v>185</v>
      </c>
      <c r="B24" s="95"/>
      <c r="C24" s="95"/>
      <c r="D24" s="95"/>
      <c r="E24" s="95"/>
      <c r="F24" s="95"/>
      <c r="G24" s="150"/>
      <c r="H24" s="150"/>
      <c r="I24" s="150"/>
      <c r="J24" s="150"/>
      <c r="K24" s="150"/>
      <c r="L24" s="150"/>
    </row>
    <row r="25" spans="1:12" x14ac:dyDescent="0.25">
      <c r="A25" s="95"/>
      <c r="B25" s="95"/>
      <c r="C25" s="95"/>
      <c r="D25" s="95"/>
      <c r="E25" s="95"/>
      <c r="F25" s="95"/>
      <c r="G25" s="143"/>
      <c r="H25" s="143"/>
      <c r="I25" s="143"/>
      <c r="J25" s="143"/>
      <c r="K25" s="143"/>
      <c r="L25" s="143"/>
    </row>
    <row r="26" spans="1:12" x14ac:dyDescent="0.25">
      <c r="A26" s="95"/>
      <c r="B26" s="95"/>
      <c r="C26" s="95"/>
      <c r="D26" s="95"/>
      <c r="E26" s="95"/>
      <c r="F26" s="95"/>
      <c r="G26" s="143"/>
      <c r="H26" s="143"/>
      <c r="I26" s="143"/>
      <c r="J26" s="143"/>
      <c r="K26" s="143"/>
      <c r="L26" s="143"/>
    </row>
    <row r="27" spans="1:12" ht="12" customHeight="1" x14ac:dyDescent="0.25">
      <c r="A27" s="95"/>
      <c r="B27" s="95"/>
      <c r="C27" s="95"/>
      <c r="D27" s="95"/>
      <c r="E27" s="95"/>
      <c r="F27" s="95"/>
      <c r="G27" s="143"/>
      <c r="H27" s="143"/>
      <c r="I27" s="143"/>
      <c r="J27" s="143"/>
      <c r="K27" s="143"/>
      <c r="L27" s="143"/>
    </row>
    <row r="28" spans="1:12" hidden="1" x14ac:dyDescent="0.25">
      <c r="A28" s="95"/>
      <c r="B28" s="95"/>
      <c r="C28" s="95"/>
      <c r="D28" s="95"/>
      <c r="E28" s="95"/>
      <c r="F28" s="95"/>
      <c r="G28" s="143"/>
      <c r="H28" s="143"/>
      <c r="I28" s="143"/>
      <c r="J28" s="143"/>
      <c r="K28" s="143"/>
      <c r="L28" s="143"/>
    </row>
  </sheetData>
  <mergeCells count="14">
    <mergeCell ref="A13:E13"/>
    <mergeCell ref="G13:L14"/>
    <mergeCell ref="H1:L1"/>
    <mergeCell ref="J7:L7"/>
    <mergeCell ref="J8:L8"/>
    <mergeCell ref="G9:H9"/>
    <mergeCell ref="H12:I12"/>
    <mergeCell ref="G25:L28"/>
    <mergeCell ref="G15:L16"/>
    <mergeCell ref="G17:L18"/>
    <mergeCell ref="B19:C19"/>
    <mergeCell ref="G19:L20"/>
    <mergeCell ref="G21:L22"/>
    <mergeCell ref="G23:L24"/>
  </mergeCells>
  <pageMargins left="0.7" right="0.7" top="0.75" bottom="0.75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95"/>
  <sheetViews>
    <sheetView topLeftCell="E1" zoomScale="70" zoomScaleNormal="70" workbookViewId="0">
      <selection activeCell="AB19" sqref="AB19"/>
    </sheetView>
  </sheetViews>
  <sheetFormatPr defaultRowHeight="15" x14ac:dyDescent="0.25"/>
  <cols>
    <col min="1" max="40" width="15.7109375" customWidth="1"/>
  </cols>
  <sheetData>
    <row r="3" spans="2:40" ht="15.75" x14ac:dyDescent="0.25">
      <c r="B3" s="53" t="s">
        <v>156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2:40" ht="15.75" x14ac:dyDescent="0.25">
      <c r="B4" s="55"/>
      <c r="C4" s="56">
        <v>1</v>
      </c>
      <c r="D4" s="56">
        <v>2</v>
      </c>
      <c r="E4" s="57">
        <v>3</v>
      </c>
      <c r="F4" s="57">
        <v>4</v>
      </c>
      <c r="G4" s="57">
        <v>5</v>
      </c>
      <c r="H4" s="57">
        <v>6</v>
      </c>
      <c r="I4" s="57">
        <v>7</v>
      </c>
      <c r="J4" s="57">
        <v>8</v>
      </c>
      <c r="K4" s="57">
        <v>9</v>
      </c>
      <c r="L4" s="57">
        <v>10</v>
      </c>
      <c r="M4" s="57">
        <v>11</v>
      </c>
      <c r="N4" s="57">
        <v>12</v>
      </c>
      <c r="O4" s="57">
        <v>13</v>
      </c>
      <c r="P4" s="57">
        <v>14</v>
      </c>
      <c r="Q4" s="57">
        <v>15</v>
      </c>
      <c r="R4" s="57">
        <v>16</v>
      </c>
      <c r="S4" s="57">
        <v>17</v>
      </c>
      <c r="T4" s="57">
        <v>18</v>
      </c>
      <c r="U4" s="57">
        <v>19</v>
      </c>
      <c r="V4" s="57">
        <v>20</v>
      </c>
      <c r="W4" s="57">
        <v>21</v>
      </c>
      <c r="X4" s="57">
        <v>22</v>
      </c>
      <c r="Y4" s="57">
        <v>23</v>
      </c>
      <c r="Z4" s="57">
        <v>24</v>
      </c>
      <c r="AA4" s="57">
        <v>25</v>
      </c>
      <c r="AB4" s="57">
        <v>26</v>
      </c>
      <c r="AC4" s="57">
        <v>27</v>
      </c>
      <c r="AD4" s="57">
        <v>28</v>
      </c>
      <c r="AE4" s="57">
        <v>29</v>
      </c>
      <c r="AF4" s="57">
        <v>30</v>
      </c>
      <c r="AG4" s="57">
        <v>31</v>
      </c>
      <c r="AH4" s="57">
        <v>32</v>
      </c>
      <c r="AI4" s="57">
        <v>33</v>
      </c>
      <c r="AJ4" s="57">
        <v>34</v>
      </c>
      <c r="AK4" s="57">
        <v>35</v>
      </c>
      <c r="AL4" s="57">
        <v>36</v>
      </c>
      <c r="AM4" s="57">
        <v>37</v>
      </c>
      <c r="AN4" s="57">
        <v>38</v>
      </c>
    </row>
    <row r="5" spans="2:40" ht="63" x14ac:dyDescent="0.25">
      <c r="B5" s="58" t="s">
        <v>157</v>
      </c>
      <c r="C5" s="59" t="b">
        <f>юр!D11=SUM(юр!D12:'юр'!D78)+юр!D82+юр!D83</f>
        <v>1</v>
      </c>
      <c r="D5" s="59" t="b">
        <f>юр!E11=SUM(юр!E12:'юр'!E78)+юр!E82+юр!E83</f>
        <v>1</v>
      </c>
      <c r="E5" s="59" t="b">
        <f>юр!F11=SUM(юр!F12:'юр'!F78)+юр!F82+юр!F83</f>
        <v>1</v>
      </c>
      <c r="F5" s="59" t="b">
        <f>юр!G11=SUM(юр!G12:'юр'!G78)+юр!G82+юр!G83</f>
        <v>1</v>
      </c>
      <c r="G5" s="59" t="b">
        <f>юр!H11=SUM(юр!H12:'юр'!H78)+юр!H82+юр!H83</f>
        <v>1</v>
      </c>
      <c r="H5" s="59" t="b">
        <f>юр!I11=SUM(юр!I12:'юр'!I78)+юр!I82+юр!I83</f>
        <v>1</v>
      </c>
      <c r="I5" s="59" t="b">
        <f>юр!J11=SUM(юр!J12:'юр'!J78)+юр!J82+юр!J83</f>
        <v>1</v>
      </c>
      <c r="J5" s="59" t="b">
        <f>юр!K11=SUM(юр!K12:'юр'!K78)+юр!K82+юр!K83</f>
        <v>1</v>
      </c>
      <c r="K5" s="59" t="b">
        <f>юр!L11=SUM(юр!L12:'юр'!L78)+юр!L82+юр!L83</f>
        <v>1</v>
      </c>
      <c r="L5" s="59" t="b">
        <f>юр!M11=SUM(юр!M12:'юр'!M78)+юр!M82+юр!M83</f>
        <v>1</v>
      </c>
      <c r="M5" s="59" t="b">
        <f>юр!N11=SUM(юр!N12:'юр'!N78)+юр!N82+юр!N83</f>
        <v>1</v>
      </c>
      <c r="N5" s="59" t="b">
        <f>юр!O11=SUM(юр!O12:'юр'!O78)+юр!O82+юр!O83</f>
        <v>1</v>
      </c>
      <c r="O5" s="59" t="b">
        <f>юр!P11=SUM(юр!P12:'юр'!P78)+юр!P82+юр!P83</f>
        <v>1</v>
      </c>
      <c r="P5" s="59" t="b">
        <f>юр!Q11=SUM(юр!Q12:'юр'!Q78)+юр!Q82+юр!Q83</f>
        <v>1</v>
      </c>
      <c r="Q5" s="59" t="b">
        <f>юр!R11=SUM(юр!R12:'юр'!R78)+юр!R82+юр!R83</f>
        <v>1</v>
      </c>
      <c r="R5" s="59" t="b">
        <f>юр!S11=SUM(юр!S12:'юр'!S78)+юр!S82+юр!S83</f>
        <v>1</v>
      </c>
      <c r="S5" s="59" t="b">
        <f>юр!T11=SUM(юр!T12:'юр'!T78)+юр!T82+юр!T83</f>
        <v>1</v>
      </c>
      <c r="T5" s="59" t="b">
        <f>юр!U11=SUM(юр!U12:'юр'!U78)+юр!U82+юр!U83</f>
        <v>1</v>
      </c>
      <c r="U5" s="59" t="b">
        <f>юр!V11=SUM(юр!V12:'юр'!V78)+юр!V82+юр!V83</f>
        <v>1</v>
      </c>
      <c r="V5" s="59" t="b">
        <f>юр!W11=SUM(юр!W12:'юр'!W78)+юр!W82+юр!W83</f>
        <v>1</v>
      </c>
      <c r="W5" s="59" t="b">
        <f>юр!X11=SUM(юр!X12:'юр'!X78)+юр!X82+юр!X83</f>
        <v>1</v>
      </c>
      <c r="X5" s="59" t="b">
        <f>юр!Y11=SUM(юр!Y12:'юр'!Y78)+юр!Y82+юр!Y83</f>
        <v>1</v>
      </c>
      <c r="Y5" s="59" t="b">
        <f>юр!Z11=SUM(юр!Z12:'юр'!Z78)+юр!Z82+юр!Z83</f>
        <v>1</v>
      </c>
      <c r="Z5" s="59" t="b">
        <f>юр!AA11=SUM(юр!AA12:'юр'!AA78)+юр!AA82+юр!AA83</f>
        <v>1</v>
      </c>
      <c r="AA5" s="59" t="b">
        <f>юр!AB11=SUM(юр!AB12:'юр'!AB78)+юр!AB82+юр!AB83</f>
        <v>1</v>
      </c>
      <c r="AB5" s="59" t="b">
        <f>юр!AC11=SUM(юр!AC12:'юр'!AC78)+юр!AC82+юр!AC83</f>
        <v>1</v>
      </c>
      <c r="AC5" s="59" t="b">
        <f>юр!AD11=SUM(юр!AD12:'юр'!AD78)+юр!AD82+юр!AD83</f>
        <v>1</v>
      </c>
      <c r="AD5" s="59" t="b">
        <f>юр!AE11=SUM(юр!AE12:'юр'!AE78)+юр!AE82+юр!AE83</f>
        <v>1</v>
      </c>
      <c r="AE5" s="59" t="b">
        <f>юр!AF11=SUM(юр!AF12:'юр'!AF78)+юр!AF82+юр!AF83</f>
        <v>1</v>
      </c>
      <c r="AF5" s="59" t="b">
        <f>юр!AG11=SUM(юр!AG12:'юр'!AG78)+юр!AG82+юр!AG83</f>
        <v>1</v>
      </c>
      <c r="AG5" s="59" t="b">
        <f>юр!AH11=SUM(юр!AH12:'юр'!AH78)+юр!AH82+юр!AH83</f>
        <v>1</v>
      </c>
      <c r="AH5" s="59" t="b">
        <f>юр!AI11=SUM(юр!AI12:'юр'!AI78)+юр!AI82+юр!AI83</f>
        <v>1</v>
      </c>
      <c r="AI5" s="59" t="b">
        <f>юр!AJ11=SUM(юр!AJ12:'юр'!AJ78)+юр!AJ82+юр!AJ83</f>
        <v>1</v>
      </c>
      <c r="AJ5" s="59" t="b">
        <f>юр!AK11=SUM(юр!AK12:'юр'!AK78)+юр!AK82+юр!AK83</f>
        <v>1</v>
      </c>
      <c r="AK5" s="59" t="b">
        <f>юр!AL11=SUM(юр!AL12:'юр'!AL78)+юр!AL82+юр!AL83</f>
        <v>1</v>
      </c>
      <c r="AL5" s="59" t="b">
        <f>юр!AM11=SUM(юр!AM12:'юр'!AM78)+юр!AM82+юр!AM83</f>
        <v>1</v>
      </c>
      <c r="AM5" s="59" t="b">
        <f>юр!AN11=SUM(юр!AN12:'юр'!AN78)+юр!AN82+юр!AN83</f>
        <v>1</v>
      </c>
      <c r="AN5" s="59" t="b">
        <f>юр!AO11=SUM(юр!AO12:'юр'!AO78)+юр!AO82+юр!AO83</f>
        <v>1</v>
      </c>
    </row>
    <row r="6" spans="2:40" ht="31.5" x14ac:dyDescent="0.25">
      <c r="B6" s="60" t="s">
        <v>158</v>
      </c>
      <c r="C6" s="61">
        <f>юр!D11</f>
        <v>0</v>
      </c>
      <c r="D6" s="61">
        <f>юр!E11</f>
        <v>0</v>
      </c>
      <c r="E6" s="61">
        <f>юр!F11</f>
        <v>0</v>
      </c>
      <c r="F6" s="61">
        <f>юр!G11</f>
        <v>0</v>
      </c>
      <c r="G6" s="61">
        <f>юр!H11</f>
        <v>0</v>
      </c>
      <c r="H6" s="61">
        <f>юр!I11</f>
        <v>0</v>
      </c>
      <c r="I6" s="61">
        <f>юр!J11</f>
        <v>0</v>
      </c>
      <c r="J6" s="61">
        <f>юр!K11</f>
        <v>0</v>
      </c>
      <c r="K6" s="61">
        <f>юр!L11</f>
        <v>0</v>
      </c>
      <c r="L6" s="61">
        <f>юр!M11</f>
        <v>0</v>
      </c>
      <c r="M6" s="61">
        <f>юр!N11</f>
        <v>0</v>
      </c>
      <c r="N6" s="61">
        <f>юр!O11</f>
        <v>0</v>
      </c>
      <c r="O6" s="61">
        <f>юр!P11</f>
        <v>0</v>
      </c>
      <c r="P6" s="61">
        <f>юр!Q11</f>
        <v>0</v>
      </c>
      <c r="Q6" s="61">
        <f>юр!R11</f>
        <v>0</v>
      </c>
      <c r="R6" s="61">
        <f>юр!S11</f>
        <v>0</v>
      </c>
      <c r="S6" s="61">
        <f>юр!T11</f>
        <v>0</v>
      </c>
      <c r="T6" s="61">
        <f>юр!U11</f>
        <v>0</v>
      </c>
      <c r="U6" s="61">
        <f>юр!V11</f>
        <v>0</v>
      </c>
      <c r="V6" s="61">
        <f>юр!W11</f>
        <v>0</v>
      </c>
      <c r="W6" s="61">
        <f>юр!X11</f>
        <v>0</v>
      </c>
      <c r="X6" s="61">
        <f>юр!Y11</f>
        <v>0</v>
      </c>
      <c r="Y6" s="61">
        <f>юр!Z11</f>
        <v>0</v>
      </c>
      <c r="Z6" s="61">
        <f>юр!AA11</f>
        <v>0</v>
      </c>
      <c r="AA6" s="61">
        <f>юр!AB11</f>
        <v>0</v>
      </c>
      <c r="AB6" s="61">
        <f>юр!AC11</f>
        <v>0</v>
      </c>
      <c r="AC6" s="61">
        <f>юр!AD11</f>
        <v>0</v>
      </c>
      <c r="AD6" s="61">
        <f>юр!AE11</f>
        <v>0</v>
      </c>
      <c r="AE6" s="61">
        <f>юр!AF11</f>
        <v>0</v>
      </c>
      <c r="AF6" s="61">
        <f>юр!AG11</f>
        <v>0</v>
      </c>
      <c r="AG6" s="61">
        <f>юр!AH11</f>
        <v>0</v>
      </c>
      <c r="AH6" s="61">
        <f>юр!AI11</f>
        <v>0</v>
      </c>
      <c r="AI6" s="61">
        <f>юр!AJ11</f>
        <v>0</v>
      </c>
      <c r="AJ6" s="61">
        <f>юр!AK11</f>
        <v>0</v>
      </c>
      <c r="AK6" s="61">
        <f>юр!AL11</f>
        <v>0</v>
      </c>
      <c r="AL6" s="61">
        <f>юр!AM11</f>
        <v>0</v>
      </c>
      <c r="AM6" s="61">
        <f>юр!AN11</f>
        <v>0</v>
      </c>
      <c r="AN6" s="61">
        <f>юр!AO11</f>
        <v>0</v>
      </c>
    </row>
    <row r="7" spans="2:40" ht="31.5" x14ac:dyDescent="0.25">
      <c r="B7" s="60" t="s">
        <v>159</v>
      </c>
      <c r="C7" s="61">
        <f>SUM(юр!D12:'юр'!D78)+юр!D82+юр!D83</f>
        <v>0</v>
      </c>
      <c r="D7" s="61">
        <f>SUM(юр!E12:'юр'!E78)+юр!E82+юр!E83</f>
        <v>0</v>
      </c>
      <c r="E7" s="61">
        <f>SUM(юр!F12:'юр'!F78)+юр!F82+юр!F83</f>
        <v>0</v>
      </c>
      <c r="F7" s="61">
        <f>SUM(юр!G12:'юр'!G78)+юр!G82+юр!G83</f>
        <v>0</v>
      </c>
      <c r="G7" s="61">
        <f>SUM(юр!H12:'юр'!H78)+юр!H82+юр!H83</f>
        <v>0</v>
      </c>
      <c r="H7" s="61">
        <f>SUM(юр!I12:'юр'!I78)+юр!I82+юр!I83</f>
        <v>0</v>
      </c>
      <c r="I7" s="61">
        <f>SUM(юр!J12:'юр'!J78)+юр!J82+юр!J83</f>
        <v>0</v>
      </c>
      <c r="J7" s="61">
        <f>SUM(юр!K12:'юр'!K78)+юр!K82+юр!K83</f>
        <v>0</v>
      </c>
      <c r="K7" s="61">
        <f>SUM(юр!L12:'юр'!L78)+юр!L82+юр!L83</f>
        <v>0</v>
      </c>
      <c r="L7" s="61">
        <f>SUM(юр!M12:'юр'!M78)+юр!M82+юр!M83</f>
        <v>0</v>
      </c>
      <c r="M7" s="61">
        <f>SUM(юр!N12:'юр'!N78)+юр!N82+юр!N83</f>
        <v>0</v>
      </c>
      <c r="N7" s="61">
        <f>SUM(юр!O12:'юр'!O78)+юр!O82+юр!O83</f>
        <v>0</v>
      </c>
      <c r="O7" s="61">
        <f>SUM(юр!P12:'юр'!P78)+юр!P82+юр!P83</f>
        <v>0</v>
      </c>
      <c r="P7" s="61">
        <f>SUM(юр!Q12:'юр'!Q78)+юр!Q82+юр!Q83</f>
        <v>0</v>
      </c>
      <c r="Q7" s="61">
        <f>SUM(юр!R12:'юр'!R78)+юр!R82+юр!R83</f>
        <v>0</v>
      </c>
      <c r="R7" s="61">
        <f>SUM(юр!S12:'юр'!S78)+юр!S82+юр!S83</f>
        <v>0</v>
      </c>
      <c r="S7" s="61">
        <f>SUM(юр!T12:'юр'!T78)+юр!T82+юр!T83</f>
        <v>0</v>
      </c>
      <c r="T7" s="61">
        <f>SUM(юр!U12:'юр'!U78)+юр!U82+юр!U83</f>
        <v>0</v>
      </c>
      <c r="U7" s="61">
        <f>SUM(юр!V12:'юр'!V78)+юр!V82+юр!V83</f>
        <v>0</v>
      </c>
      <c r="V7" s="61">
        <f>SUM(юр!W12:'юр'!W78)+юр!W82+юр!W83</f>
        <v>0</v>
      </c>
      <c r="W7" s="61">
        <f>SUM(юр!X12:'юр'!X78)+юр!X82+юр!X83</f>
        <v>0</v>
      </c>
      <c r="X7" s="61">
        <f>SUM(юр!Y12:'юр'!Y78)+юр!Y82+юр!Y83</f>
        <v>0</v>
      </c>
      <c r="Y7" s="61">
        <f>SUM(юр!Z12:'юр'!Z78)+юр!Z82+юр!Z83</f>
        <v>0</v>
      </c>
      <c r="Z7" s="61">
        <f>SUM(юр!AA12:'юр'!AA78)+юр!AA82+юр!AA83</f>
        <v>0</v>
      </c>
      <c r="AA7" s="61">
        <f>SUM(юр!AB12:'юр'!AB78)+юр!AB82+юр!AB83</f>
        <v>0</v>
      </c>
      <c r="AB7" s="61">
        <f>SUM(юр!AC12:'юр'!AC78)+юр!AC82+юр!AC83</f>
        <v>0</v>
      </c>
      <c r="AC7" s="61">
        <f>SUM(юр!AD12:'юр'!AD78)+юр!AD82+юр!AD83</f>
        <v>0</v>
      </c>
      <c r="AD7" s="61">
        <f>SUM(юр!AE12:'юр'!AE78)+юр!AE82+юр!AE83</f>
        <v>0</v>
      </c>
      <c r="AE7" s="61">
        <f>SUM(юр!AF12:'юр'!AF78)+юр!AF82+юр!AF83</f>
        <v>0</v>
      </c>
      <c r="AF7" s="61">
        <f>SUM(юр!AG12:'юр'!AG78)+юр!AG82+юр!AG83</f>
        <v>0</v>
      </c>
      <c r="AG7" s="61">
        <f>SUM(юр!AH12:'юр'!AH78)+юр!AH82+юр!AH83</f>
        <v>0</v>
      </c>
      <c r="AH7" s="61">
        <f>SUM(юр!AI12:'юр'!AI78)+юр!AI82+юр!AI83</f>
        <v>0</v>
      </c>
      <c r="AI7" s="61">
        <f>SUM(юр!AJ12:'юр'!AJ78)+юр!AJ82+юр!AJ83</f>
        <v>0</v>
      </c>
      <c r="AJ7" s="61">
        <f>SUM(юр!AK12:'юр'!AK78)+юр!AK82+юр!AK83</f>
        <v>0</v>
      </c>
      <c r="AK7" s="61">
        <f>SUM(юр!AL12:'юр'!AL78)+юр!AL82+юр!AL83</f>
        <v>0</v>
      </c>
      <c r="AL7" s="61">
        <f>SUM(юр!AM12:'юр'!AM78)+юр!AM82+юр!AM83</f>
        <v>0</v>
      </c>
      <c r="AM7" s="61">
        <f>SUM(юр!AN12:'юр'!AN78)+юр!AN82+юр!AN83</f>
        <v>0</v>
      </c>
      <c r="AN7" s="61">
        <f>SUM(юр!AO12:'юр'!AO78)+юр!AO82+юр!AO83</f>
        <v>0</v>
      </c>
    </row>
    <row r="8" spans="2:40" ht="15.75" x14ac:dyDescent="0.25">
      <c r="B8" s="62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</row>
    <row r="9" spans="2:40" ht="15.75" x14ac:dyDescent="0.25">
      <c r="B9" s="6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2:40" ht="15.75" x14ac:dyDescent="0.25">
      <c r="B10" s="60"/>
      <c r="C10" s="56">
        <v>1</v>
      </c>
      <c r="D10" s="56">
        <v>2</v>
      </c>
      <c r="E10" s="57">
        <v>3</v>
      </c>
      <c r="F10" s="57">
        <v>4</v>
      </c>
      <c r="G10" s="57">
        <v>5</v>
      </c>
      <c r="H10" s="57">
        <v>6</v>
      </c>
      <c r="I10" s="57">
        <v>7</v>
      </c>
      <c r="J10" s="57">
        <v>8</v>
      </c>
      <c r="K10" s="57">
        <v>9</v>
      </c>
      <c r="L10" s="57">
        <v>10</v>
      </c>
      <c r="M10" s="57">
        <v>11</v>
      </c>
      <c r="N10" s="57">
        <v>12</v>
      </c>
      <c r="O10" s="57">
        <v>13</v>
      </c>
      <c r="P10" s="57">
        <v>14</v>
      </c>
      <c r="Q10" s="57">
        <v>15</v>
      </c>
      <c r="R10" s="57">
        <v>16</v>
      </c>
      <c r="S10" s="57">
        <v>17</v>
      </c>
      <c r="T10" s="57">
        <v>18</v>
      </c>
      <c r="U10" s="57">
        <v>19</v>
      </c>
      <c r="V10" s="57">
        <v>20</v>
      </c>
      <c r="W10" s="57">
        <v>21</v>
      </c>
      <c r="X10" s="57">
        <v>22</v>
      </c>
      <c r="Y10" s="57">
        <v>23</v>
      </c>
      <c r="Z10" s="57">
        <v>24</v>
      </c>
      <c r="AA10" s="57">
        <v>25</v>
      </c>
      <c r="AB10" s="57">
        <v>26</v>
      </c>
      <c r="AC10" s="57">
        <v>27</v>
      </c>
      <c r="AD10" s="57">
        <v>28</v>
      </c>
      <c r="AE10" s="57">
        <v>29</v>
      </c>
      <c r="AF10" s="57">
        <v>30</v>
      </c>
      <c r="AG10" s="57">
        <v>31</v>
      </c>
      <c r="AH10" s="57">
        <v>32</v>
      </c>
      <c r="AI10" s="57">
        <v>33</v>
      </c>
      <c r="AJ10" s="57">
        <v>34</v>
      </c>
      <c r="AK10" s="57">
        <v>35</v>
      </c>
      <c r="AL10" s="57">
        <v>36</v>
      </c>
      <c r="AM10" s="57">
        <v>37</v>
      </c>
      <c r="AN10" s="57">
        <v>38</v>
      </c>
    </row>
    <row r="11" spans="2:40" ht="63" x14ac:dyDescent="0.25">
      <c r="B11" s="58" t="s">
        <v>160</v>
      </c>
      <c r="C11" s="59" t="b">
        <f>юр!D78&gt;=SUM(юр!D79:'юр'!D81)</f>
        <v>1</v>
      </c>
      <c r="D11" s="59" t="b">
        <f>юр!E78&gt;=SUM(юр!E79:'юр'!E81)</f>
        <v>1</v>
      </c>
      <c r="E11" s="59" t="b">
        <f>юр!F78&gt;=SUM(юр!F79:'юр'!F81)</f>
        <v>1</v>
      </c>
      <c r="F11" s="59" t="b">
        <f>юр!G78&gt;=SUM(юр!G79:'юр'!G81)</f>
        <v>1</v>
      </c>
      <c r="G11" s="59" t="b">
        <f>юр!H78&gt;=SUM(юр!H79:'юр'!H81)</f>
        <v>1</v>
      </c>
      <c r="H11" s="59" t="b">
        <f>юр!I78&gt;=SUM(юр!I79:'юр'!I81)</f>
        <v>1</v>
      </c>
      <c r="I11" s="59" t="b">
        <f>юр!J78&gt;=SUM(юр!J79:'юр'!J81)</f>
        <v>1</v>
      </c>
      <c r="J11" s="59" t="b">
        <f>юр!K78&gt;=SUM(юр!K79:'юр'!K81)</f>
        <v>1</v>
      </c>
      <c r="K11" s="59" t="b">
        <f>юр!L78&gt;=SUM(юр!L79:'юр'!L81)</f>
        <v>1</v>
      </c>
      <c r="L11" s="59" t="b">
        <f>юр!M78&gt;=SUM(юр!M79:'юр'!M81)</f>
        <v>1</v>
      </c>
      <c r="M11" s="59" t="b">
        <f>юр!N78&gt;=SUM(юр!N79:'юр'!N81)</f>
        <v>1</v>
      </c>
      <c r="N11" s="59" t="b">
        <f>юр!O78&gt;=SUM(юр!O79:'юр'!O81)</f>
        <v>1</v>
      </c>
      <c r="O11" s="59" t="b">
        <f>юр!P78&gt;=SUM(юр!P79:'юр'!P81)</f>
        <v>1</v>
      </c>
      <c r="P11" s="59" t="b">
        <f>юр!Q78&gt;=SUM(юр!Q79:'юр'!Q81)</f>
        <v>1</v>
      </c>
      <c r="Q11" s="59" t="b">
        <f>юр!R78&gt;=SUM(юр!R79:'юр'!R81)</f>
        <v>1</v>
      </c>
      <c r="R11" s="59" t="b">
        <f>юр!S78&gt;=SUM(юр!S79:'юр'!S81)</f>
        <v>1</v>
      </c>
      <c r="S11" s="59" t="b">
        <f>юр!T78&gt;=SUM(юр!T79:'юр'!T81)</f>
        <v>1</v>
      </c>
      <c r="T11" s="59" t="b">
        <f>юр!U78&gt;=SUM(юр!U79:'юр'!U81)</f>
        <v>1</v>
      </c>
      <c r="U11" s="59" t="b">
        <f>юр!V78&gt;=SUM(юр!V79:'юр'!V81)</f>
        <v>1</v>
      </c>
      <c r="V11" s="59" t="b">
        <f>юр!W78&gt;=SUM(юр!W79:'юр'!W81)</f>
        <v>1</v>
      </c>
      <c r="W11" s="59" t="b">
        <f>юр!X78&gt;=SUM(юр!X79:'юр'!X81)</f>
        <v>1</v>
      </c>
      <c r="X11" s="59" t="b">
        <f>юр!Y78&gt;=SUM(юр!Y79:'юр'!Y81)</f>
        <v>1</v>
      </c>
      <c r="Y11" s="59" t="b">
        <f>юр!Z78&gt;=SUM(юр!Z79:'юр'!Z81)</f>
        <v>1</v>
      </c>
      <c r="Z11" s="59" t="b">
        <f>юр!AA78&gt;=SUM(юр!AA79:'юр'!AA81)</f>
        <v>1</v>
      </c>
      <c r="AA11" s="59" t="b">
        <f>юр!AB78&gt;=SUM(юр!AB79:'юр'!AB81)</f>
        <v>1</v>
      </c>
      <c r="AB11" s="59" t="b">
        <f>юр!AC78&gt;=SUM(юр!AC79:'юр'!AC81)</f>
        <v>1</v>
      </c>
      <c r="AC11" s="59" t="b">
        <f>юр!AD78&gt;=SUM(юр!AD79:'юр'!AD81)</f>
        <v>1</v>
      </c>
      <c r="AD11" s="59" t="b">
        <f>юр!AE78&gt;=SUM(юр!AE79:'юр'!AE81)</f>
        <v>1</v>
      </c>
      <c r="AE11" s="59" t="b">
        <f>юр!AF78&gt;=SUM(юр!AF79:'юр'!AF81)</f>
        <v>1</v>
      </c>
      <c r="AF11" s="59" t="b">
        <f>юр!AG78&gt;=SUM(юр!AG79:'юр'!AG81)</f>
        <v>1</v>
      </c>
      <c r="AG11" s="59" t="b">
        <f>юр!AH78&gt;=SUM(юр!AH79:'юр'!AH81)</f>
        <v>1</v>
      </c>
      <c r="AH11" s="59" t="b">
        <f>юр!AI78&gt;=SUM(юр!AI79:'юр'!AI81)</f>
        <v>1</v>
      </c>
      <c r="AI11" s="59" t="b">
        <f>юр!AJ78&gt;=SUM(юр!AJ79:'юр'!AJ81)</f>
        <v>1</v>
      </c>
      <c r="AJ11" s="59" t="b">
        <f>юр!AK78&gt;=SUM(юр!AK79:'юр'!AK81)</f>
        <v>1</v>
      </c>
      <c r="AK11" s="59" t="b">
        <f>юр!AL78&gt;=SUM(юр!AL79:'юр'!AL81)</f>
        <v>1</v>
      </c>
      <c r="AL11" s="59" t="b">
        <f>юр!AM78&gt;=SUM(юр!AM79:'юр'!AM81)</f>
        <v>1</v>
      </c>
      <c r="AM11" s="59" t="b">
        <f>юр!AN78&gt;=SUM(юр!AN79:'юр'!AN81)</f>
        <v>1</v>
      </c>
      <c r="AN11" s="59" t="b">
        <f>юр!AO78&gt;=SUM(юр!AO79:'юр'!AO81)</f>
        <v>1</v>
      </c>
    </row>
    <row r="12" spans="2:40" ht="31.5" x14ac:dyDescent="0.25">
      <c r="B12" s="60" t="s">
        <v>158</v>
      </c>
      <c r="C12" s="61">
        <f>юр!D78</f>
        <v>0</v>
      </c>
      <c r="D12" s="61">
        <f>юр!E78</f>
        <v>0</v>
      </c>
      <c r="E12" s="61">
        <f>юр!F78</f>
        <v>0</v>
      </c>
      <c r="F12" s="61">
        <f>юр!G78</f>
        <v>0</v>
      </c>
      <c r="G12" s="61">
        <f>юр!H78</f>
        <v>0</v>
      </c>
      <c r="H12" s="61">
        <f>юр!I78</f>
        <v>0</v>
      </c>
      <c r="I12" s="61">
        <f>юр!J78</f>
        <v>0</v>
      </c>
      <c r="J12" s="61">
        <f>юр!K78</f>
        <v>0</v>
      </c>
      <c r="K12" s="61">
        <f>юр!L78</f>
        <v>0</v>
      </c>
      <c r="L12" s="61">
        <f>юр!M78</f>
        <v>0</v>
      </c>
      <c r="M12" s="61">
        <f>юр!N78</f>
        <v>0</v>
      </c>
      <c r="N12" s="61">
        <f>юр!O78</f>
        <v>0</v>
      </c>
      <c r="O12" s="61">
        <f>юр!P78</f>
        <v>0</v>
      </c>
      <c r="P12" s="61">
        <f>юр!Q78</f>
        <v>0</v>
      </c>
      <c r="Q12" s="61">
        <f>юр!R78</f>
        <v>0</v>
      </c>
      <c r="R12" s="61">
        <f>юр!S78</f>
        <v>0</v>
      </c>
      <c r="S12" s="61">
        <f>юр!T78</f>
        <v>0</v>
      </c>
      <c r="T12" s="61">
        <f>юр!U78</f>
        <v>0</v>
      </c>
      <c r="U12" s="61">
        <f>юр!V78</f>
        <v>0</v>
      </c>
      <c r="V12" s="61">
        <f>юр!W78</f>
        <v>0</v>
      </c>
      <c r="W12" s="61">
        <f>юр!X78</f>
        <v>0</v>
      </c>
      <c r="X12" s="61">
        <f>юр!Y78</f>
        <v>0</v>
      </c>
      <c r="Y12" s="61">
        <f>юр!Z78</f>
        <v>0</v>
      </c>
      <c r="Z12" s="61">
        <f>юр!AA78</f>
        <v>0</v>
      </c>
      <c r="AA12" s="61">
        <f>юр!AB78</f>
        <v>0</v>
      </c>
      <c r="AB12" s="61">
        <f>юр!AC78</f>
        <v>0</v>
      </c>
      <c r="AC12" s="61">
        <f>юр!AD78</f>
        <v>0</v>
      </c>
      <c r="AD12" s="61">
        <f>юр!AE78</f>
        <v>0</v>
      </c>
      <c r="AE12" s="61">
        <f>юр!AF78</f>
        <v>0</v>
      </c>
      <c r="AF12" s="61">
        <f>юр!AG78</f>
        <v>0</v>
      </c>
      <c r="AG12" s="61">
        <f>юр!AH78</f>
        <v>0</v>
      </c>
      <c r="AH12" s="61">
        <f>юр!AI78</f>
        <v>0</v>
      </c>
      <c r="AI12" s="61">
        <f>юр!AJ78</f>
        <v>0</v>
      </c>
      <c r="AJ12" s="61">
        <f>юр!AK78</f>
        <v>0</v>
      </c>
      <c r="AK12" s="61">
        <f>юр!AL78</f>
        <v>0</v>
      </c>
      <c r="AL12" s="61">
        <f>юр!AM78</f>
        <v>0</v>
      </c>
      <c r="AM12" s="61">
        <f>юр!AN78</f>
        <v>0</v>
      </c>
      <c r="AN12" s="61">
        <f>юр!AO78</f>
        <v>0</v>
      </c>
    </row>
    <row r="13" spans="2:40" ht="31.5" x14ac:dyDescent="0.25">
      <c r="B13" s="60" t="s">
        <v>159</v>
      </c>
      <c r="C13" s="61">
        <f>SUM(юр!D79:'юр'!D81)</f>
        <v>0</v>
      </c>
      <c r="D13" s="61">
        <f>SUM(юр!E79:'юр'!E81)</f>
        <v>0</v>
      </c>
      <c r="E13" s="61">
        <f>SUM(юр!F79:'юр'!F81)</f>
        <v>0</v>
      </c>
      <c r="F13" s="61">
        <f>SUM(юр!G79:'юр'!G81)</f>
        <v>0</v>
      </c>
      <c r="G13" s="61">
        <f>SUM(юр!H79:'юр'!H81)</f>
        <v>0</v>
      </c>
      <c r="H13" s="61">
        <f>SUM(юр!I79:'юр'!I81)</f>
        <v>0</v>
      </c>
      <c r="I13" s="61">
        <f>SUM(юр!J79:'юр'!J81)</f>
        <v>0</v>
      </c>
      <c r="J13" s="61">
        <f>SUM(юр!K79:'юр'!K81)</f>
        <v>0</v>
      </c>
      <c r="K13" s="61">
        <f>SUM(юр!L79:'юр'!L81)</f>
        <v>0</v>
      </c>
      <c r="L13" s="61">
        <f>SUM(юр!M79:'юр'!M81)</f>
        <v>0</v>
      </c>
      <c r="M13" s="61">
        <f>SUM(юр!N79:'юр'!N81)</f>
        <v>0</v>
      </c>
      <c r="N13" s="61">
        <f>SUM(юр!O79:'юр'!O81)</f>
        <v>0</v>
      </c>
      <c r="O13" s="61">
        <f>SUM(юр!P79:'юр'!P81)</f>
        <v>0</v>
      </c>
      <c r="P13" s="61">
        <f>SUM(юр!Q79:'юр'!Q81)</f>
        <v>0</v>
      </c>
      <c r="Q13" s="61">
        <f>SUM(юр!R79:'юр'!R81)</f>
        <v>0</v>
      </c>
      <c r="R13" s="61">
        <f>SUM(юр!S79:'юр'!S81)</f>
        <v>0</v>
      </c>
      <c r="S13" s="61">
        <f>SUM(юр!T79:'юр'!T81)</f>
        <v>0</v>
      </c>
      <c r="T13" s="61">
        <f>SUM(юр!U79:'юр'!U81)</f>
        <v>0</v>
      </c>
      <c r="U13" s="61">
        <f>SUM(юр!V79:'юр'!V81)</f>
        <v>0</v>
      </c>
      <c r="V13" s="61">
        <f>SUM(юр!W79:'юр'!W81)</f>
        <v>0</v>
      </c>
      <c r="W13" s="61">
        <f>SUM(юр!X79:'юр'!X81)</f>
        <v>0</v>
      </c>
      <c r="X13" s="61">
        <f>SUM(юр!Y79:'юр'!Y81)</f>
        <v>0</v>
      </c>
      <c r="Y13" s="61">
        <f>SUM(юр!Z79:'юр'!Z81)</f>
        <v>0</v>
      </c>
      <c r="Z13" s="61">
        <f>SUM(юр!AA79:'юр'!AA81)</f>
        <v>0</v>
      </c>
      <c r="AA13" s="61">
        <f>SUM(юр!AB79:'юр'!AB81)</f>
        <v>0</v>
      </c>
      <c r="AB13" s="61">
        <f>SUM(юр!AC79:'юр'!AC81)</f>
        <v>0</v>
      </c>
      <c r="AC13" s="61">
        <f>SUM(юр!AD79:'юр'!AD81)</f>
        <v>0</v>
      </c>
      <c r="AD13" s="61">
        <f>SUM(юр!AE79:'юр'!AE81)</f>
        <v>0</v>
      </c>
      <c r="AE13" s="61">
        <f>SUM(юр!AF79:'юр'!AF81)</f>
        <v>0</v>
      </c>
      <c r="AF13" s="61">
        <f>SUM(юр!AG79:'юр'!AG81)</f>
        <v>0</v>
      </c>
      <c r="AG13" s="61">
        <f>SUM(юр!AH79:'юр'!AH81)</f>
        <v>0</v>
      </c>
      <c r="AH13" s="61">
        <f>SUM(юр!AI79:'юр'!AI81)</f>
        <v>0</v>
      </c>
      <c r="AI13" s="61">
        <f>SUM(юр!AJ79:'юр'!AJ81)</f>
        <v>0</v>
      </c>
      <c r="AJ13" s="61">
        <f>SUM(юр!AK79:'юр'!AK81)</f>
        <v>0</v>
      </c>
      <c r="AK13" s="61">
        <f>SUM(юр!AL79:'юр'!AL81)</f>
        <v>0</v>
      </c>
      <c r="AL13" s="61">
        <f>SUM(юр!AM79:'юр'!AM81)</f>
        <v>0</v>
      </c>
      <c r="AM13" s="61">
        <f>SUM(юр!AN79:'юр'!AN81)</f>
        <v>0</v>
      </c>
      <c r="AN13" s="61">
        <f>SUM(юр!AO79:'юр'!AO81)</f>
        <v>0</v>
      </c>
    </row>
    <row r="17" spans="2:35" ht="16.5" thickBot="1" x14ac:dyDescent="0.3">
      <c r="B17" s="63" t="s">
        <v>161</v>
      </c>
      <c r="C17" s="54"/>
      <c r="D17" s="54"/>
      <c r="E17" s="54"/>
    </row>
    <row r="18" spans="2:35" ht="126.75" customHeight="1" x14ac:dyDescent="0.3">
      <c r="B18" s="64" t="s">
        <v>162</v>
      </c>
      <c r="C18" s="65" t="s">
        <v>163</v>
      </c>
      <c r="D18" s="66" t="s">
        <v>158</v>
      </c>
      <c r="E18" s="67" t="s">
        <v>164</v>
      </c>
      <c r="G18" s="64" t="s">
        <v>165</v>
      </c>
      <c r="H18" s="68" t="s">
        <v>163</v>
      </c>
      <c r="I18" s="69" t="s">
        <v>166</v>
      </c>
      <c r="J18" s="70" t="s">
        <v>167</v>
      </c>
      <c r="K18" s="71"/>
      <c r="L18" s="72" t="s">
        <v>168</v>
      </c>
      <c r="M18" s="73" t="s">
        <v>163</v>
      </c>
      <c r="N18" s="69" t="s">
        <v>158</v>
      </c>
      <c r="O18" s="67" t="s">
        <v>169</v>
      </c>
      <c r="P18" s="71"/>
      <c r="Q18" s="74" t="s">
        <v>170</v>
      </c>
      <c r="R18" s="75" t="s">
        <v>163</v>
      </c>
      <c r="S18" s="75" t="s">
        <v>158</v>
      </c>
      <c r="T18" s="76" t="s">
        <v>159</v>
      </c>
      <c r="U18" s="71"/>
      <c r="V18" s="74" t="s">
        <v>178</v>
      </c>
      <c r="W18" s="74" t="s">
        <v>163</v>
      </c>
      <c r="X18" s="74" t="s">
        <v>171</v>
      </c>
      <c r="Y18" s="74" t="s">
        <v>179</v>
      </c>
      <c r="Z18" s="71"/>
      <c r="AA18" s="74" t="s">
        <v>180</v>
      </c>
      <c r="AB18" s="74" t="s">
        <v>163</v>
      </c>
      <c r="AC18" s="74" t="s">
        <v>172</v>
      </c>
      <c r="AD18" s="74" t="s">
        <v>173</v>
      </c>
      <c r="AE18" s="71"/>
      <c r="AF18" s="74" t="s">
        <v>174</v>
      </c>
      <c r="AG18" s="87" t="s">
        <v>163</v>
      </c>
      <c r="AH18" s="74" t="s">
        <v>175</v>
      </c>
      <c r="AI18" s="74" t="s">
        <v>176</v>
      </c>
    </row>
    <row r="19" spans="2:35" ht="18.75" x14ac:dyDescent="0.3">
      <c r="B19" s="77">
        <v>1</v>
      </c>
      <c r="C19" s="78" t="b">
        <f>юр!E11=юр!M11+юр!L11+юр!O11</f>
        <v>1</v>
      </c>
      <c r="D19" s="79">
        <f>юр!E11</f>
        <v>0</v>
      </c>
      <c r="E19" s="80">
        <f>юр!M11+юр!L11+юр!O11</f>
        <v>0</v>
      </c>
      <c r="G19" s="77">
        <v>1</v>
      </c>
      <c r="H19" s="81" t="b">
        <f>(юр!D11+юр!E11)&lt;=(юр!Q11+юр!S11+юр!T11+юр!V11+юр!AI11+юр!AJ11+юр!AM11)</f>
        <v>1</v>
      </c>
      <c r="I19" s="79">
        <f>(юр!D11+юр!E11)</f>
        <v>0</v>
      </c>
      <c r="J19" s="80">
        <f>(юр!Q11+юр!S11+юр!T11+юр!V11+юр!AI11+юр!AJ11+юр!AM11)</f>
        <v>0</v>
      </c>
      <c r="K19" s="71"/>
      <c r="L19" s="77">
        <v>1</v>
      </c>
      <c r="M19" s="81" t="b">
        <f>юр!E11&gt;=(юр!G11+юр!F11+юр!J11+юр!K11)</f>
        <v>1</v>
      </c>
      <c r="N19" s="79">
        <f>юр!E11</f>
        <v>0</v>
      </c>
      <c r="O19" s="80">
        <f>(юр!G11+юр!F11+юр!J11+юр!K11)</f>
        <v>0</v>
      </c>
      <c r="P19" s="71"/>
      <c r="Q19" s="82">
        <v>1</v>
      </c>
      <c r="R19" s="81" t="b">
        <f>юр!V11=(юр!W11+юр!AA11+юр!AB11+юр!AC11)</f>
        <v>1</v>
      </c>
      <c r="S19" s="79">
        <f>юр!V11</f>
        <v>0</v>
      </c>
      <c r="T19" s="79">
        <f>(юр!W11+юр!AA11+юр!AB11+юр!AC11)</f>
        <v>0</v>
      </c>
      <c r="U19" s="71"/>
      <c r="V19" s="82">
        <v>1</v>
      </c>
      <c r="W19" s="81" t="b">
        <f>юр!W11&gt;=(юр!X11+юр!Y11)</f>
        <v>1</v>
      </c>
      <c r="X19" s="79">
        <f>юр!W11</f>
        <v>0</v>
      </c>
      <c r="Y19" s="79">
        <f>(юр!X11+юр!Y11)</f>
        <v>0</v>
      </c>
      <c r="AA19" s="82">
        <v>1</v>
      </c>
      <c r="AB19" s="81" t="b">
        <f>юр!AD11&gt;=(юр!AE11+юр!AF11+юр!AG11+юр!AH11)</f>
        <v>1</v>
      </c>
      <c r="AC19" s="79">
        <f>юр!AD11</f>
        <v>0</v>
      </c>
      <c r="AD19" s="79">
        <f>(юр!AE11+юр!AF11+юр!AG11+юр!AH11)</f>
        <v>0</v>
      </c>
      <c r="AE19" s="71"/>
      <c r="AF19" s="82">
        <v>1</v>
      </c>
      <c r="AG19" s="81" t="b">
        <f>(юр!AK11+юр!AL11)&lt;=юр!V11</f>
        <v>1</v>
      </c>
      <c r="AH19" s="79">
        <f>(юр!AK11+юр!AL11)</f>
        <v>0</v>
      </c>
      <c r="AI19" s="79">
        <f>юр!V11</f>
        <v>0</v>
      </c>
    </row>
    <row r="20" spans="2:35" ht="18.75" x14ac:dyDescent="0.3">
      <c r="B20" s="77">
        <v>2</v>
      </c>
      <c r="C20" s="78" t="b">
        <f>юр!E12=юр!M12+юр!L12+юр!O12</f>
        <v>1</v>
      </c>
      <c r="D20" s="79">
        <f>юр!E12</f>
        <v>0</v>
      </c>
      <c r="E20" s="80">
        <f>юр!M12+юр!L12+юр!O12</f>
        <v>0</v>
      </c>
      <c r="G20" s="77">
        <v>2</v>
      </c>
      <c r="H20" s="81" t="b">
        <f>(юр!D12+юр!E12)&lt;=(юр!Q12+юр!S12+юр!T12+юр!V12+юр!AI12+юр!AJ12+юр!AM12)</f>
        <v>1</v>
      </c>
      <c r="I20" s="79">
        <f>(юр!D12+юр!E12)</f>
        <v>0</v>
      </c>
      <c r="J20" s="80">
        <f>(юр!Q12+юр!S12+юр!T12+юр!V12+юр!AI12+юр!AJ12+юр!AM12)</f>
        <v>0</v>
      </c>
      <c r="K20" s="71"/>
      <c r="L20" s="77">
        <v>2</v>
      </c>
      <c r="M20" s="81" t="b">
        <f>юр!E12&gt;=(юр!G12+юр!F12+юр!J12+юр!K12)</f>
        <v>1</v>
      </c>
      <c r="N20" s="79">
        <f>юр!E12</f>
        <v>0</v>
      </c>
      <c r="O20" s="80">
        <f>(юр!G12+юр!F12+юр!J12+юр!K12)</f>
        <v>0</v>
      </c>
      <c r="P20" s="71"/>
      <c r="Q20" s="82">
        <v>2</v>
      </c>
      <c r="R20" s="81" t="b">
        <f>юр!V12=(юр!W12+юр!AA12+юр!AB12+юр!AC12)</f>
        <v>1</v>
      </c>
      <c r="S20" s="79">
        <f>юр!V12</f>
        <v>0</v>
      </c>
      <c r="T20" s="79">
        <f>(юр!W12+юр!AA12+юр!AB12+юр!AC12)</f>
        <v>0</v>
      </c>
      <c r="U20" s="71"/>
      <c r="V20" s="82">
        <v>2</v>
      </c>
      <c r="W20" s="81" t="b">
        <f>юр!W12&gt;=(юр!X12+юр!Y12)</f>
        <v>1</v>
      </c>
      <c r="X20" s="79">
        <f>юр!W12</f>
        <v>0</v>
      </c>
      <c r="Y20" s="79">
        <f>(юр!X12+юр!Y12)</f>
        <v>0</v>
      </c>
      <c r="AA20" s="82">
        <v>2</v>
      </c>
      <c r="AB20" s="81" t="b">
        <f>юр!AD12&gt;=(юр!AE12+юр!AF12+юр!AG12+юр!AH12)</f>
        <v>1</v>
      </c>
      <c r="AC20" s="79">
        <f>юр!AD12</f>
        <v>0</v>
      </c>
      <c r="AD20" s="79">
        <f>(юр!AE12+юр!AF12+юр!AG12+юр!AH12)</f>
        <v>0</v>
      </c>
      <c r="AE20" s="71"/>
      <c r="AF20" s="82">
        <v>2</v>
      </c>
      <c r="AG20" s="81" t="b">
        <f>(юр!AK12+юр!AL12)&lt;=юр!V12</f>
        <v>1</v>
      </c>
      <c r="AH20" s="79">
        <f>(юр!AK12+юр!AL12)</f>
        <v>0</v>
      </c>
      <c r="AI20" s="79">
        <f>юр!V12</f>
        <v>0</v>
      </c>
    </row>
    <row r="21" spans="2:35" ht="18.75" x14ac:dyDescent="0.3">
      <c r="B21" s="77">
        <v>3</v>
      </c>
      <c r="C21" s="78" t="b">
        <f>юр!E13=юр!M13+юр!L13+юр!O13</f>
        <v>1</v>
      </c>
      <c r="D21" s="79">
        <f>юр!E13</f>
        <v>0</v>
      </c>
      <c r="E21" s="80">
        <f>юр!M13+юр!L13+юр!O13</f>
        <v>0</v>
      </c>
      <c r="G21" s="77">
        <v>3</v>
      </c>
      <c r="H21" s="81" t="b">
        <f>(юр!D13+юр!E13)&lt;=(юр!Q13+юр!S13+юр!T13+юр!V13+юр!AI13+юр!AJ13+юр!AM13)</f>
        <v>1</v>
      </c>
      <c r="I21" s="79">
        <f>(юр!D13+юр!E13)</f>
        <v>0</v>
      </c>
      <c r="J21" s="80">
        <f>(юр!Q13+юр!S13+юр!T13+юр!V13+юр!AI13+юр!AJ13+юр!AM13)</f>
        <v>0</v>
      </c>
      <c r="K21" s="71"/>
      <c r="L21" s="77">
        <v>3</v>
      </c>
      <c r="M21" s="81" t="b">
        <f>юр!E13&gt;=(юр!G13+юр!F13+юр!J13+юр!K13)</f>
        <v>1</v>
      </c>
      <c r="N21" s="79">
        <f>юр!E13</f>
        <v>0</v>
      </c>
      <c r="O21" s="80">
        <f>(юр!G13+юр!F13+юр!J13+юр!K13)</f>
        <v>0</v>
      </c>
      <c r="P21" s="71"/>
      <c r="Q21" s="82">
        <v>3</v>
      </c>
      <c r="R21" s="81" t="b">
        <f>юр!V13=(юр!W13+юр!AA13+юр!AB13+юр!AC13)</f>
        <v>1</v>
      </c>
      <c r="S21" s="79">
        <f>юр!V13</f>
        <v>0</v>
      </c>
      <c r="T21" s="79">
        <f>(юр!W13+юр!AA13+юр!AB13+юр!AC13)</f>
        <v>0</v>
      </c>
      <c r="U21" s="71"/>
      <c r="V21" s="82">
        <v>3</v>
      </c>
      <c r="W21" s="81" t="b">
        <f>юр!W13&gt;=(юр!X13+юр!Y13)</f>
        <v>1</v>
      </c>
      <c r="X21" s="79">
        <f>юр!W13</f>
        <v>0</v>
      </c>
      <c r="Y21" s="79">
        <f>(юр!X13+юр!Y13)</f>
        <v>0</v>
      </c>
      <c r="AA21" s="82">
        <v>3</v>
      </c>
      <c r="AB21" s="81" t="b">
        <f>юр!AD13&gt;=(юр!AE13+юр!AF13+юр!AG13+юр!AH13)</f>
        <v>1</v>
      </c>
      <c r="AC21" s="79">
        <f>юр!AD13</f>
        <v>0</v>
      </c>
      <c r="AD21" s="79">
        <f>(юр!AE13+юр!AF13+юр!AG13+юр!AH13)</f>
        <v>0</v>
      </c>
      <c r="AE21" s="71"/>
      <c r="AF21" s="82">
        <v>3</v>
      </c>
      <c r="AG21" s="81" t="b">
        <f>(юр!AK13+юр!AL13)&lt;=юр!V13</f>
        <v>1</v>
      </c>
      <c r="AH21" s="79">
        <f>(юр!AK13+юр!AL13)</f>
        <v>0</v>
      </c>
      <c r="AI21" s="79">
        <f>юр!V13</f>
        <v>0</v>
      </c>
    </row>
    <row r="22" spans="2:35" ht="18.75" x14ac:dyDescent="0.3">
      <c r="B22" s="77">
        <v>4</v>
      </c>
      <c r="C22" s="78" t="b">
        <f>юр!E14=юр!M14+юр!L14+юр!O14</f>
        <v>1</v>
      </c>
      <c r="D22" s="79">
        <f>юр!E14</f>
        <v>0</v>
      </c>
      <c r="E22" s="80">
        <f>юр!M14+юр!L14+юр!O14</f>
        <v>0</v>
      </c>
      <c r="G22" s="77">
        <v>4</v>
      </c>
      <c r="H22" s="81" t="b">
        <f>(юр!D14+юр!E14)&lt;=(юр!Q14+юр!S14+юр!T14+юр!V14+юр!AI14+юр!AJ14+юр!AM14)</f>
        <v>1</v>
      </c>
      <c r="I22" s="79">
        <f>(юр!D14+юр!E14)</f>
        <v>0</v>
      </c>
      <c r="J22" s="80">
        <f>(юр!Q14+юр!S14+юр!T14+юр!V14+юр!AI14+юр!AJ14+юр!AM14)</f>
        <v>0</v>
      </c>
      <c r="K22" s="71"/>
      <c r="L22" s="77">
        <v>4</v>
      </c>
      <c r="M22" s="81" t="b">
        <f>юр!E14&gt;=(юр!G14+юр!F14+юр!J14+юр!K14)</f>
        <v>1</v>
      </c>
      <c r="N22" s="79">
        <f>юр!E14</f>
        <v>0</v>
      </c>
      <c r="O22" s="80">
        <f>(юр!G14+юр!F14+юр!J14+юр!K14)</f>
        <v>0</v>
      </c>
      <c r="P22" s="71"/>
      <c r="Q22" s="82">
        <v>4</v>
      </c>
      <c r="R22" s="81" t="b">
        <f>юр!V14=(юр!W14+юр!AA14+юр!AB14+юр!AC14)</f>
        <v>1</v>
      </c>
      <c r="S22" s="79">
        <f>юр!V14</f>
        <v>0</v>
      </c>
      <c r="T22" s="79">
        <f>(юр!W14+юр!AA14+юр!AB14+юр!AC14)</f>
        <v>0</v>
      </c>
      <c r="U22" s="71"/>
      <c r="V22" s="82">
        <v>4</v>
      </c>
      <c r="W22" s="81" t="b">
        <f>юр!W14&gt;=(юр!X14+юр!Y14)</f>
        <v>1</v>
      </c>
      <c r="X22" s="79">
        <f>юр!W14</f>
        <v>0</v>
      </c>
      <c r="Y22" s="79">
        <f>(юр!X14+юр!Y14)</f>
        <v>0</v>
      </c>
      <c r="AA22" s="82">
        <v>4</v>
      </c>
      <c r="AB22" s="81" t="b">
        <f>юр!AD14&gt;=(юр!AE14+юр!AF14+юр!AG14+юр!AH14)</f>
        <v>1</v>
      </c>
      <c r="AC22" s="79">
        <f>юр!AD14</f>
        <v>0</v>
      </c>
      <c r="AD22" s="79">
        <f>(юр!AE14+юр!AF14+юр!AG14+юр!AH14)</f>
        <v>0</v>
      </c>
      <c r="AE22" s="71"/>
      <c r="AF22" s="82">
        <v>4</v>
      </c>
      <c r="AG22" s="81" t="b">
        <f>(юр!AK14+юр!AL14)&lt;=юр!V14</f>
        <v>1</v>
      </c>
      <c r="AH22" s="79">
        <f>(юр!AK14+юр!AL14)</f>
        <v>0</v>
      </c>
      <c r="AI22" s="79">
        <f>юр!V14</f>
        <v>0</v>
      </c>
    </row>
    <row r="23" spans="2:35" ht="18.75" x14ac:dyDescent="0.3">
      <c r="B23" s="77">
        <v>5</v>
      </c>
      <c r="C23" s="78" t="b">
        <f>юр!E15=юр!M15+юр!L15+юр!O15</f>
        <v>1</v>
      </c>
      <c r="D23" s="79">
        <f>юр!E15</f>
        <v>0</v>
      </c>
      <c r="E23" s="80">
        <f>юр!M15+юр!L15+юр!O15</f>
        <v>0</v>
      </c>
      <c r="G23" s="77">
        <v>5</v>
      </c>
      <c r="H23" s="81" t="b">
        <f>(юр!D15+юр!E15)&lt;=(юр!Q15+юр!S15+юр!T15+юр!V15+юр!AI15+юр!AJ15+юр!AM15)</f>
        <v>1</v>
      </c>
      <c r="I23" s="79">
        <f>(юр!D15+юр!E15)</f>
        <v>0</v>
      </c>
      <c r="J23" s="80">
        <f>(юр!Q15+юр!S15+юр!T15+юр!V15+юр!AI15+юр!AJ15+юр!AM15)</f>
        <v>0</v>
      </c>
      <c r="K23" s="71"/>
      <c r="L23" s="77">
        <v>5</v>
      </c>
      <c r="M23" s="81" t="b">
        <f>юр!E15&gt;=(юр!G15+юр!F15+юр!J15+юр!K15)</f>
        <v>1</v>
      </c>
      <c r="N23" s="79">
        <f>юр!E15</f>
        <v>0</v>
      </c>
      <c r="O23" s="80">
        <f>(юр!G15+юр!F15+юр!J15+юр!K15)</f>
        <v>0</v>
      </c>
      <c r="P23" s="71"/>
      <c r="Q23" s="82">
        <v>5</v>
      </c>
      <c r="R23" s="81" t="b">
        <f>юр!V15=(юр!W15+юр!AA15+юр!AB15+юр!AC15)</f>
        <v>1</v>
      </c>
      <c r="S23" s="79">
        <f>юр!V15</f>
        <v>0</v>
      </c>
      <c r="T23" s="79">
        <f>(юр!W15+юр!AA15+юр!AB15+юр!AC15)</f>
        <v>0</v>
      </c>
      <c r="U23" s="71"/>
      <c r="V23" s="82">
        <v>5</v>
      </c>
      <c r="W23" s="81" t="b">
        <f>юр!W15&gt;=(юр!X15+юр!Y15)</f>
        <v>1</v>
      </c>
      <c r="X23" s="79">
        <f>юр!W15</f>
        <v>0</v>
      </c>
      <c r="Y23" s="79">
        <f>(юр!X15+юр!Y15)</f>
        <v>0</v>
      </c>
      <c r="AA23" s="82">
        <v>5</v>
      </c>
      <c r="AB23" s="81" t="b">
        <f>юр!AD15&gt;=(юр!AE15+юр!AF15+юр!AG15+юр!AH15)</f>
        <v>1</v>
      </c>
      <c r="AC23" s="79">
        <f>юр!AD15</f>
        <v>0</v>
      </c>
      <c r="AD23" s="79">
        <f>(юр!AE15+юр!AF15+юр!AG15+юр!AH15)</f>
        <v>0</v>
      </c>
      <c r="AE23" s="71"/>
      <c r="AF23" s="82">
        <v>5</v>
      </c>
      <c r="AG23" s="81" t="b">
        <f>(юр!AK15+юр!AL15)&lt;=юр!V15</f>
        <v>1</v>
      </c>
      <c r="AH23" s="79">
        <f>(юр!AK15+юр!AL15)</f>
        <v>0</v>
      </c>
      <c r="AI23" s="79">
        <f>юр!V15</f>
        <v>0</v>
      </c>
    </row>
    <row r="24" spans="2:35" ht="18.75" x14ac:dyDescent="0.3">
      <c r="B24" s="77">
        <v>6</v>
      </c>
      <c r="C24" s="78" t="b">
        <f>юр!E16=юр!M16+юр!L16+юр!O16</f>
        <v>1</v>
      </c>
      <c r="D24" s="79">
        <f>юр!E16</f>
        <v>0</v>
      </c>
      <c r="E24" s="80">
        <f>юр!M16+юр!L16+юр!O16</f>
        <v>0</v>
      </c>
      <c r="G24" s="77">
        <v>6</v>
      </c>
      <c r="H24" s="81" t="b">
        <f>(юр!D16+юр!E16)&lt;=(юр!Q16+юр!S16+юр!T16+юр!V16+юр!AI16+юр!AJ16+юр!AM16)</f>
        <v>1</v>
      </c>
      <c r="I24" s="79">
        <f>(юр!D16+юр!E16)</f>
        <v>0</v>
      </c>
      <c r="J24" s="80">
        <f>(юр!Q16+юр!S16+юр!T16+юр!V16+юр!AI16+юр!AJ16+юр!AM16)</f>
        <v>0</v>
      </c>
      <c r="K24" s="71"/>
      <c r="L24" s="77">
        <v>6</v>
      </c>
      <c r="M24" s="81" t="b">
        <f>юр!E16&gt;=(юр!G16+юр!F16+юр!J16+юр!K16)</f>
        <v>1</v>
      </c>
      <c r="N24" s="79">
        <f>юр!E16</f>
        <v>0</v>
      </c>
      <c r="O24" s="80">
        <f>(юр!G16+юр!F16+юр!J16+юр!K16)</f>
        <v>0</v>
      </c>
      <c r="P24" s="71"/>
      <c r="Q24" s="82">
        <v>6</v>
      </c>
      <c r="R24" s="81" t="b">
        <f>юр!V16=(юр!W16+юр!AA16+юр!AB16+юр!AC16)</f>
        <v>1</v>
      </c>
      <c r="S24" s="79">
        <f>юр!V16</f>
        <v>0</v>
      </c>
      <c r="T24" s="79">
        <f>(юр!W16+юр!AA16+юр!AB16+юр!AC16)</f>
        <v>0</v>
      </c>
      <c r="U24" s="71"/>
      <c r="V24" s="82">
        <v>6</v>
      </c>
      <c r="W24" s="81" t="b">
        <f>юр!W16&gt;=(юр!X16+юр!Y16)</f>
        <v>1</v>
      </c>
      <c r="X24" s="79">
        <f>юр!W16</f>
        <v>0</v>
      </c>
      <c r="Y24" s="79">
        <f>(юр!X16+юр!Y16)</f>
        <v>0</v>
      </c>
      <c r="AA24" s="82">
        <v>6</v>
      </c>
      <c r="AB24" s="81" t="b">
        <f>юр!AD16&gt;=(юр!AE16+юр!AF16+юр!AG16+юр!AH16)</f>
        <v>1</v>
      </c>
      <c r="AC24" s="79">
        <f>юр!AD16</f>
        <v>0</v>
      </c>
      <c r="AD24" s="79">
        <f>(юр!AE16+юр!AF16+юр!AG16+юр!AH16)</f>
        <v>0</v>
      </c>
      <c r="AE24" s="71"/>
      <c r="AF24" s="82">
        <v>6</v>
      </c>
      <c r="AG24" s="81" t="b">
        <f>(юр!AK16+юр!AL16)&lt;=юр!V16</f>
        <v>1</v>
      </c>
      <c r="AH24" s="79">
        <f>(юр!AK16+юр!AL16)</f>
        <v>0</v>
      </c>
      <c r="AI24" s="79">
        <f>юр!V16</f>
        <v>0</v>
      </c>
    </row>
    <row r="25" spans="2:35" ht="18.75" x14ac:dyDescent="0.3">
      <c r="B25" s="77">
        <v>7</v>
      </c>
      <c r="C25" s="78" t="b">
        <f>юр!E17=юр!M17+юр!L17+юр!O17</f>
        <v>1</v>
      </c>
      <c r="D25" s="79">
        <f>юр!E17</f>
        <v>0</v>
      </c>
      <c r="E25" s="80">
        <f>юр!M17+юр!L17+юр!O17</f>
        <v>0</v>
      </c>
      <c r="G25" s="77">
        <v>7</v>
      </c>
      <c r="H25" s="81" t="b">
        <f>(юр!D17+юр!E17)&lt;=(юр!Q17+юр!S17+юр!T17+юр!V17+юр!AI17+юр!AJ17+юр!AM17)</f>
        <v>1</v>
      </c>
      <c r="I25" s="79">
        <f>(юр!D17+юр!E17)</f>
        <v>0</v>
      </c>
      <c r="J25" s="80">
        <f>(юр!Q17+юр!S17+юр!T17+юр!V17+юр!AI17+юр!AJ17+юр!AM17)</f>
        <v>0</v>
      </c>
      <c r="K25" s="71"/>
      <c r="L25" s="77">
        <v>7</v>
      </c>
      <c r="M25" s="81" t="b">
        <f>юр!E17&gt;=(юр!G17+юр!F17+юр!J17+юр!K17)</f>
        <v>1</v>
      </c>
      <c r="N25" s="79">
        <f>юр!E17</f>
        <v>0</v>
      </c>
      <c r="O25" s="80">
        <f>(юр!G17+юр!F17+юр!J17+юр!K17)</f>
        <v>0</v>
      </c>
      <c r="P25" s="71"/>
      <c r="Q25" s="82">
        <v>7</v>
      </c>
      <c r="R25" s="81" t="b">
        <f>юр!V17=(юр!W17+юр!AA17+юр!AB17+юр!AC17)</f>
        <v>1</v>
      </c>
      <c r="S25" s="79">
        <f>юр!V17</f>
        <v>0</v>
      </c>
      <c r="T25" s="79">
        <f>(юр!W17+юр!AA17+юр!AB17+юр!AC17)</f>
        <v>0</v>
      </c>
      <c r="U25" s="71"/>
      <c r="V25" s="82">
        <v>7</v>
      </c>
      <c r="W25" s="81" t="b">
        <f>юр!W17&gt;=(юр!X17+юр!Y17)</f>
        <v>1</v>
      </c>
      <c r="X25" s="79">
        <f>юр!W17</f>
        <v>0</v>
      </c>
      <c r="Y25" s="79">
        <f>(юр!X17+юр!Y17)</f>
        <v>0</v>
      </c>
      <c r="AA25" s="82">
        <v>7</v>
      </c>
      <c r="AB25" s="81" t="b">
        <f>юр!AD17&gt;=(юр!AE17+юр!AF17+юр!AG17+юр!AH17)</f>
        <v>1</v>
      </c>
      <c r="AC25" s="79">
        <f>юр!AD17</f>
        <v>0</v>
      </c>
      <c r="AD25" s="79">
        <f>(юр!AE17+юр!AF17+юр!AG17+юр!AH17)</f>
        <v>0</v>
      </c>
      <c r="AE25" s="71"/>
      <c r="AF25" s="82">
        <v>7</v>
      </c>
      <c r="AG25" s="81" t="b">
        <f>(юр!AK17+юр!AL17)&lt;=юр!V17</f>
        <v>1</v>
      </c>
      <c r="AH25" s="79">
        <f>(юр!AK17+юр!AL17)</f>
        <v>0</v>
      </c>
      <c r="AI25" s="79">
        <f>юр!V17</f>
        <v>0</v>
      </c>
    </row>
    <row r="26" spans="2:35" ht="18.75" x14ac:dyDescent="0.3">
      <c r="B26" s="77">
        <v>8</v>
      </c>
      <c r="C26" s="78" t="b">
        <f>юр!E18=юр!M18+юр!L18+юр!O18</f>
        <v>1</v>
      </c>
      <c r="D26" s="79">
        <f>юр!E18</f>
        <v>0</v>
      </c>
      <c r="E26" s="80">
        <f>юр!M18+юр!L18+юр!O18</f>
        <v>0</v>
      </c>
      <c r="G26" s="77">
        <v>8</v>
      </c>
      <c r="H26" s="81" t="b">
        <f>(юр!D18+юр!E18)&lt;=(юр!Q18+юр!S18+юр!T18+юр!V18+юр!AI18+юр!AJ18+юр!AM18)</f>
        <v>1</v>
      </c>
      <c r="I26" s="79">
        <f>(юр!D18+юр!E18)</f>
        <v>0</v>
      </c>
      <c r="J26" s="80">
        <f>(юр!Q18+юр!S18+юр!T18+юр!V18+юр!AI18+юр!AJ18+юр!AM18)</f>
        <v>0</v>
      </c>
      <c r="K26" s="71"/>
      <c r="L26" s="77">
        <v>8</v>
      </c>
      <c r="M26" s="81" t="b">
        <f>юр!E18&gt;=(юр!G18+юр!F18+юр!J18+юр!K18)</f>
        <v>1</v>
      </c>
      <c r="N26" s="79">
        <f>юр!E18</f>
        <v>0</v>
      </c>
      <c r="O26" s="80">
        <f>(юр!G18+юр!F18+юр!J18+юр!K18)</f>
        <v>0</v>
      </c>
      <c r="P26" s="71"/>
      <c r="Q26" s="82">
        <v>8</v>
      </c>
      <c r="R26" s="81" t="b">
        <f>юр!V18=(юр!W18+юр!AA18+юр!AB18+юр!AC18)</f>
        <v>1</v>
      </c>
      <c r="S26" s="79">
        <f>юр!V18</f>
        <v>0</v>
      </c>
      <c r="T26" s="79">
        <f>(юр!W18+юр!AA18+юр!AB18+юр!AC18)</f>
        <v>0</v>
      </c>
      <c r="U26" s="71"/>
      <c r="V26" s="82">
        <v>8</v>
      </c>
      <c r="W26" s="81" t="b">
        <f>юр!W18&gt;=(юр!X18+юр!Y18)</f>
        <v>1</v>
      </c>
      <c r="X26" s="79">
        <f>юр!W18</f>
        <v>0</v>
      </c>
      <c r="Y26" s="79">
        <f>(юр!X18+юр!Y18)</f>
        <v>0</v>
      </c>
      <c r="AA26" s="82">
        <v>8</v>
      </c>
      <c r="AB26" s="81" t="b">
        <f>юр!AD18&gt;=(юр!AE18+юр!AF18+юр!AG18+юр!AH18)</f>
        <v>1</v>
      </c>
      <c r="AC26" s="79">
        <f>юр!AD18</f>
        <v>0</v>
      </c>
      <c r="AD26" s="79">
        <f>(юр!AE18+юр!AF18+юр!AG18+юр!AH18)</f>
        <v>0</v>
      </c>
      <c r="AE26" s="71"/>
      <c r="AF26" s="82">
        <v>8</v>
      </c>
      <c r="AG26" s="81" t="b">
        <f>(юр!AK18+юр!AL18)&lt;=юр!V18</f>
        <v>1</v>
      </c>
      <c r="AH26" s="79">
        <f>(юр!AK18+юр!AL18)</f>
        <v>0</v>
      </c>
      <c r="AI26" s="79">
        <f>юр!V18</f>
        <v>0</v>
      </c>
    </row>
    <row r="27" spans="2:35" ht="18.75" x14ac:dyDescent="0.3">
      <c r="B27" s="77">
        <v>9</v>
      </c>
      <c r="C27" s="78" t="b">
        <f>юр!E19=юр!M19+юр!L19+юр!O19</f>
        <v>1</v>
      </c>
      <c r="D27" s="79">
        <f>юр!E19</f>
        <v>0</v>
      </c>
      <c r="E27" s="80">
        <f>юр!M19+юр!L19+юр!O19</f>
        <v>0</v>
      </c>
      <c r="G27" s="77">
        <v>9</v>
      </c>
      <c r="H27" s="81" t="b">
        <f>(юр!D19+юр!E19)&lt;=(юр!Q19+юр!S19+юр!T19+юр!V19+юр!AI19+юр!AJ19+юр!AM19)</f>
        <v>1</v>
      </c>
      <c r="I27" s="79">
        <f>(юр!D19+юр!E19)</f>
        <v>0</v>
      </c>
      <c r="J27" s="80">
        <f>(юр!Q19+юр!S19+юр!T19+юр!V19+юр!AI19+юр!AJ19+юр!AM19)</f>
        <v>0</v>
      </c>
      <c r="K27" s="71"/>
      <c r="L27" s="77">
        <v>9</v>
      </c>
      <c r="M27" s="81" t="b">
        <f>юр!E19&gt;=(юр!G19+юр!F19+юр!J19+юр!K19)</f>
        <v>1</v>
      </c>
      <c r="N27" s="79">
        <f>юр!E19</f>
        <v>0</v>
      </c>
      <c r="O27" s="80">
        <f>(юр!G19+юр!F19+юр!J19+юр!K19)</f>
        <v>0</v>
      </c>
      <c r="P27" s="71"/>
      <c r="Q27" s="82">
        <v>9</v>
      </c>
      <c r="R27" s="81" t="b">
        <f>юр!V19=(юр!W19+юр!AA19+юр!AB19+юр!AC19)</f>
        <v>1</v>
      </c>
      <c r="S27" s="79">
        <f>юр!V19</f>
        <v>0</v>
      </c>
      <c r="T27" s="79">
        <f>(юр!W19+юр!AA19+юр!AB19+юр!AC19)</f>
        <v>0</v>
      </c>
      <c r="U27" s="71"/>
      <c r="V27" s="82">
        <v>9</v>
      </c>
      <c r="W27" s="81" t="b">
        <f>юр!W19&gt;=(юр!X19+юр!Y19)</f>
        <v>1</v>
      </c>
      <c r="X27" s="79">
        <f>юр!W19</f>
        <v>0</v>
      </c>
      <c r="Y27" s="79">
        <f>(юр!X19+юр!Y19)</f>
        <v>0</v>
      </c>
      <c r="AA27" s="82">
        <v>9</v>
      </c>
      <c r="AB27" s="81" t="b">
        <f>юр!AD19&gt;=(юр!AE19+юр!AF19+юр!AG19+юр!AH19)</f>
        <v>1</v>
      </c>
      <c r="AC27" s="79">
        <f>юр!AD19</f>
        <v>0</v>
      </c>
      <c r="AD27" s="79">
        <f>(юр!AE19+юр!AF19+юр!AG19+юр!AH19)</f>
        <v>0</v>
      </c>
      <c r="AE27" s="71"/>
      <c r="AF27" s="82">
        <v>9</v>
      </c>
      <c r="AG27" s="81" t="b">
        <f>(юр!AK19+юр!AL19)&lt;=юр!V19</f>
        <v>1</v>
      </c>
      <c r="AH27" s="79">
        <f>(юр!AK19+юр!AL19)</f>
        <v>0</v>
      </c>
      <c r="AI27" s="79">
        <f>юр!V19</f>
        <v>0</v>
      </c>
    </row>
    <row r="28" spans="2:35" ht="18.75" x14ac:dyDescent="0.3">
      <c r="B28" s="77">
        <v>10</v>
      </c>
      <c r="C28" s="78" t="b">
        <f>юр!E20=юр!M20+юр!L20+юр!O20</f>
        <v>1</v>
      </c>
      <c r="D28" s="79">
        <f>юр!E20</f>
        <v>0</v>
      </c>
      <c r="E28" s="80">
        <f>юр!M20+юр!L20+юр!O20</f>
        <v>0</v>
      </c>
      <c r="G28" s="77">
        <v>10</v>
      </c>
      <c r="H28" s="81" t="b">
        <f>(юр!D20+юр!E20)&lt;=(юр!Q20+юр!S20+юр!T20+юр!V20+юр!AI20+юр!AJ20+юр!AM20)</f>
        <v>1</v>
      </c>
      <c r="I28" s="79">
        <f>(юр!D20+юр!E20)</f>
        <v>0</v>
      </c>
      <c r="J28" s="80">
        <f>(юр!Q20+юр!S20+юр!T20+юр!V20+юр!AI20+юр!AJ20+юр!AM20)</f>
        <v>0</v>
      </c>
      <c r="K28" s="71"/>
      <c r="L28" s="77">
        <v>10</v>
      </c>
      <c r="M28" s="81" t="b">
        <f>юр!E20&gt;=(юр!G20+юр!F20+юр!J20+юр!K20)</f>
        <v>1</v>
      </c>
      <c r="N28" s="79">
        <f>юр!E20</f>
        <v>0</v>
      </c>
      <c r="O28" s="80">
        <f>(юр!G20+юр!F20+юр!J20+юр!K20)</f>
        <v>0</v>
      </c>
      <c r="P28" s="71"/>
      <c r="Q28" s="82">
        <v>10</v>
      </c>
      <c r="R28" s="81" t="b">
        <f>юр!V20=(юр!W20+юр!AA20+юр!AB20+юр!AC20)</f>
        <v>1</v>
      </c>
      <c r="S28" s="79">
        <f>юр!V20</f>
        <v>0</v>
      </c>
      <c r="T28" s="79">
        <f>(юр!W20+юр!AA20+юр!AB20+юр!AC20)</f>
        <v>0</v>
      </c>
      <c r="U28" s="71"/>
      <c r="V28" s="82">
        <v>10</v>
      </c>
      <c r="W28" s="81" t="b">
        <f>юр!W20&gt;=(юр!X20+юр!Y20)</f>
        <v>1</v>
      </c>
      <c r="X28" s="79">
        <f>юр!W20</f>
        <v>0</v>
      </c>
      <c r="Y28" s="79">
        <f>(юр!X20+юр!Y20)</f>
        <v>0</v>
      </c>
      <c r="AA28" s="82">
        <v>10</v>
      </c>
      <c r="AB28" s="81" t="b">
        <f>юр!AD20&gt;=(юр!AE20+юр!AF20+юр!AG20+юр!AH20)</f>
        <v>1</v>
      </c>
      <c r="AC28" s="79">
        <f>юр!AD20</f>
        <v>0</v>
      </c>
      <c r="AD28" s="79">
        <f>(юр!AE20+юр!AF20+юр!AG20+юр!AH20)</f>
        <v>0</v>
      </c>
      <c r="AE28" s="71"/>
      <c r="AF28" s="82">
        <v>10</v>
      </c>
      <c r="AG28" s="81" t="b">
        <f>(юр!AK20+юр!AL20)&lt;=юр!V20</f>
        <v>1</v>
      </c>
      <c r="AH28" s="79">
        <f>(юр!AK20+юр!AL20)</f>
        <v>0</v>
      </c>
      <c r="AI28" s="79">
        <f>юр!V20</f>
        <v>0</v>
      </c>
    </row>
    <row r="29" spans="2:35" ht="18.75" x14ac:dyDescent="0.3">
      <c r="B29" s="77">
        <v>11</v>
      </c>
      <c r="C29" s="78" t="b">
        <f>юр!E21=юр!M21+юр!L21+юр!O21</f>
        <v>1</v>
      </c>
      <c r="D29" s="79">
        <f>юр!E21</f>
        <v>0</v>
      </c>
      <c r="E29" s="80">
        <f>юр!M21+юр!L21+юр!O21</f>
        <v>0</v>
      </c>
      <c r="G29" s="77">
        <v>11</v>
      </c>
      <c r="H29" s="81" t="b">
        <f>(юр!D21+юр!E21)&lt;=(юр!Q21+юр!S21+юр!T21+юр!V21+юр!AI21+юр!AJ21+юр!AM21)</f>
        <v>1</v>
      </c>
      <c r="I29" s="79">
        <f>(юр!D21+юр!E21)</f>
        <v>0</v>
      </c>
      <c r="J29" s="80">
        <f>(юр!Q21+юр!S21+юр!T21+юр!V21+юр!AI21+юр!AJ21+юр!AM21)</f>
        <v>0</v>
      </c>
      <c r="K29" s="71"/>
      <c r="L29" s="77">
        <v>11</v>
      </c>
      <c r="M29" s="81" t="b">
        <f>юр!E21&gt;=(юр!G21+юр!F21+юр!J21+юр!K21)</f>
        <v>1</v>
      </c>
      <c r="N29" s="79">
        <f>юр!E21</f>
        <v>0</v>
      </c>
      <c r="O29" s="80">
        <f>(юр!G21+юр!F21+юр!J21+юр!K21)</f>
        <v>0</v>
      </c>
      <c r="P29" s="71"/>
      <c r="Q29" s="82">
        <v>11</v>
      </c>
      <c r="R29" s="81" t="b">
        <f>юр!V21=(юр!W21+юр!AA21+юр!AB21+юр!AC21)</f>
        <v>1</v>
      </c>
      <c r="S29" s="79">
        <f>юр!V21</f>
        <v>0</v>
      </c>
      <c r="T29" s="79">
        <f>(юр!W21+юр!AA21+юр!AB21+юр!AC21)</f>
        <v>0</v>
      </c>
      <c r="U29" s="71"/>
      <c r="V29" s="82">
        <v>11</v>
      </c>
      <c r="W29" s="81" t="b">
        <f>юр!W21&gt;=(юр!X21+юр!Y21)</f>
        <v>1</v>
      </c>
      <c r="X29" s="79">
        <f>юр!W21</f>
        <v>0</v>
      </c>
      <c r="Y29" s="79">
        <f>(юр!X21+юр!Y21)</f>
        <v>0</v>
      </c>
      <c r="AA29" s="82">
        <v>11</v>
      </c>
      <c r="AB29" s="81" t="b">
        <f>юр!AD21&gt;=(юр!AE21+юр!AF21+юр!AG21+юр!AH21)</f>
        <v>1</v>
      </c>
      <c r="AC29" s="79">
        <f>юр!AD21</f>
        <v>0</v>
      </c>
      <c r="AD29" s="79">
        <f>(юр!AE21+юр!AF21+юр!AG21+юр!AH21)</f>
        <v>0</v>
      </c>
      <c r="AE29" s="71"/>
      <c r="AF29" s="82">
        <v>11</v>
      </c>
      <c r="AG29" s="81" t="b">
        <f>(юр!AK21+юр!AL21)&lt;=юр!V21</f>
        <v>1</v>
      </c>
      <c r="AH29" s="79">
        <f>(юр!AK21+юр!AL21)</f>
        <v>0</v>
      </c>
      <c r="AI29" s="79">
        <f>юр!V21</f>
        <v>0</v>
      </c>
    </row>
    <row r="30" spans="2:35" ht="18.75" x14ac:dyDescent="0.3">
      <c r="B30" s="77">
        <v>12</v>
      </c>
      <c r="C30" s="78" t="b">
        <f>юр!E22=юр!M22+юр!L22+юр!O22</f>
        <v>1</v>
      </c>
      <c r="D30" s="79">
        <f>юр!E22</f>
        <v>0</v>
      </c>
      <c r="E30" s="80">
        <f>юр!M22+юр!L22+юр!O22</f>
        <v>0</v>
      </c>
      <c r="G30" s="77">
        <v>12</v>
      </c>
      <c r="H30" s="81" t="b">
        <f>(юр!D22+юр!E22)&lt;=(юр!Q22+юр!S22+юр!T22+юр!V22+юр!AI22+юр!AJ22+юр!AM22)</f>
        <v>1</v>
      </c>
      <c r="I30" s="79">
        <f>(юр!D22+юр!E22)</f>
        <v>0</v>
      </c>
      <c r="J30" s="80">
        <f>(юр!Q22+юр!S22+юр!T22+юр!V22+юр!AI22+юр!AJ22+юр!AM22)</f>
        <v>0</v>
      </c>
      <c r="K30" s="71"/>
      <c r="L30" s="77">
        <v>12</v>
      </c>
      <c r="M30" s="81" t="b">
        <f>юр!E22&gt;=(юр!G22+юр!F22+юр!J22+юр!K22)</f>
        <v>1</v>
      </c>
      <c r="N30" s="79">
        <f>юр!E22</f>
        <v>0</v>
      </c>
      <c r="O30" s="80">
        <f>(юр!G22+юр!F22+юр!J22+юр!K22)</f>
        <v>0</v>
      </c>
      <c r="P30" s="71"/>
      <c r="Q30" s="82">
        <v>12</v>
      </c>
      <c r="R30" s="81" t="b">
        <f>юр!V22=(юр!W22+юр!AA22+юр!AB22+юр!AC22)</f>
        <v>1</v>
      </c>
      <c r="S30" s="79">
        <f>юр!V22</f>
        <v>0</v>
      </c>
      <c r="T30" s="79">
        <f>(юр!W22+юр!AA22+юр!AB22+юр!AC22)</f>
        <v>0</v>
      </c>
      <c r="U30" s="71"/>
      <c r="V30" s="82">
        <v>12</v>
      </c>
      <c r="W30" s="81" t="b">
        <f>юр!W22&gt;=(юр!X22+юр!Y22)</f>
        <v>1</v>
      </c>
      <c r="X30" s="79">
        <f>юр!W22</f>
        <v>0</v>
      </c>
      <c r="Y30" s="79">
        <f>(юр!X22+юр!Y22)</f>
        <v>0</v>
      </c>
      <c r="AA30" s="82">
        <v>12</v>
      </c>
      <c r="AB30" s="81" t="b">
        <f>юр!AD22&gt;=(юр!AE22+юр!AF22+юр!AG22+юр!AH22)</f>
        <v>1</v>
      </c>
      <c r="AC30" s="79">
        <f>юр!AD22</f>
        <v>0</v>
      </c>
      <c r="AD30" s="79">
        <f>(юр!AE22+юр!AF22+юр!AG22+юр!AH22)</f>
        <v>0</v>
      </c>
      <c r="AE30" s="71"/>
      <c r="AF30" s="82">
        <v>12</v>
      </c>
      <c r="AG30" s="81" t="b">
        <f>(юр!AK22+юр!AL22)&lt;=юр!V22</f>
        <v>1</v>
      </c>
      <c r="AH30" s="79">
        <f>(юр!AK22+юр!AL22)</f>
        <v>0</v>
      </c>
      <c r="AI30" s="79">
        <f>юр!V22</f>
        <v>0</v>
      </c>
    </row>
    <row r="31" spans="2:35" ht="18.75" x14ac:dyDescent="0.3">
      <c r="B31" s="77">
        <v>13</v>
      </c>
      <c r="C31" s="78" t="b">
        <f>юр!E23=юр!M23+юр!L23+юр!O23</f>
        <v>1</v>
      </c>
      <c r="D31" s="79">
        <f>юр!E23</f>
        <v>0</v>
      </c>
      <c r="E31" s="80">
        <f>юр!M23+юр!L23+юр!O23</f>
        <v>0</v>
      </c>
      <c r="G31" s="77">
        <v>13</v>
      </c>
      <c r="H31" s="81" t="b">
        <f>(юр!D23+юр!E23)&lt;=(юр!Q23+юр!S23+юр!T23+юр!V23+юр!AI23+юр!AJ23+юр!AM23)</f>
        <v>1</v>
      </c>
      <c r="I31" s="79">
        <f>(юр!D23+юр!E23)</f>
        <v>0</v>
      </c>
      <c r="J31" s="80">
        <f>(юр!Q23+юр!S23+юр!T23+юр!V23+юр!AI23+юр!AJ23+юр!AM23)</f>
        <v>0</v>
      </c>
      <c r="K31" s="71"/>
      <c r="L31" s="77">
        <v>13</v>
      </c>
      <c r="M31" s="81" t="b">
        <f>юр!E23&gt;=(юр!G23+юр!F23+юр!J23+юр!K23)</f>
        <v>1</v>
      </c>
      <c r="N31" s="79">
        <f>юр!E23</f>
        <v>0</v>
      </c>
      <c r="O31" s="80">
        <f>(юр!G23+юр!F23+юр!J23+юр!K23)</f>
        <v>0</v>
      </c>
      <c r="P31" s="71"/>
      <c r="Q31" s="82">
        <v>13</v>
      </c>
      <c r="R31" s="81" t="b">
        <f>юр!V23=(юр!W23+юр!AA23+юр!AB23+юр!AC23)</f>
        <v>1</v>
      </c>
      <c r="S31" s="79">
        <f>юр!V23</f>
        <v>0</v>
      </c>
      <c r="T31" s="79">
        <f>(юр!W23+юр!AA23+юр!AB23+юр!AC23)</f>
        <v>0</v>
      </c>
      <c r="U31" s="71"/>
      <c r="V31" s="82">
        <v>13</v>
      </c>
      <c r="W31" s="81" t="b">
        <f>юр!W23&gt;=(юр!X23+юр!Y23)</f>
        <v>1</v>
      </c>
      <c r="X31" s="79">
        <f>юр!W23</f>
        <v>0</v>
      </c>
      <c r="Y31" s="79">
        <f>(юр!X23+юр!Y23)</f>
        <v>0</v>
      </c>
      <c r="AA31" s="82">
        <v>13</v>
      </c>
      <c r="AB31" s="81" t="b">
        <f>юр!AD23&gt;=(юр!AE23+юр!AF23+юр!AG23+юр!AH23)</f>
        <v>1</v>
      </c>
      <c r="AC31" s="79">
        <f>юр!AD23</f>
        <v>0</v>
      </c>
      <c r="AD31" s="79">
        <f>(юр!AE23+юр!AF23+юр!AG23+юр!AH23)</f>
        <v>0</v>
      </c>
      <c r="AE31" s="71"/>
      <c r="AF31" s="82">
        <v>13</v>
      </c>
      <c r="AG31" s="81" t="b">
        <f>(юр!AK23+юр!AL23)&lt;=юр!V23</f>
        <v>1</v>
      </c>
      <c r="AH31" s="79">
        <f>(юр!AK23+юр!AL23)</f>
        <v>0</v>
      </c>
      <c r="AI31" s="79">
        <f>юр!V23</f>
        <v>0</v>
      </c>
    </row>
    <row r="32" spans="2:35" ht="18.75" x14ac:dyDescent="0.3">
      <c r="B32" s="77">
        <v>14</v>
      </c>
      <c r="C32" s="78" t="b">
        <f>юр!E24=юр!M24+юр!L24+юр!O24</f>
        <v>1</v>
      </c>
      <c r="D32" s="79">
        <f>юр!E24</f>
        <v>0</v>
      </c>
      <c r="E32" s="80">
        <f>юр!M24+юр!L24+юр!O24</f>
        <v>0</v>
      </c>
      <c r="G32" s="77">
        <v>14</v>
      </c>
      <c r="H32" s="81" t="b">
        <f>(юр!D24+юр!E24)&lt;=(юр!Q24+юр!S24+юр!T24+юр!V24+юр!AI24+юр!AJ24+юр!AM24)</f>
        <v>1</v>
      </c>
      <c r="I32" s="79">
        <f>(юр!D24+юр!E24)</f>
        <v>0</v>
      </c>
      <c r="J32" s="80">
        <f>(юр!Q24+юр!S24+юр!T24+юр!V24+юр!AI24+юр!AJ24+юр!AM24)</f>
        <v>0</v>
      </c>
      <c r="K32" s="71"/>
      <c r="L32" s="77">
        <v>14</v>
      </c>
      <c r="M32" s="81" t="b">
        <f>юр!E24&gt;=(юр!G24+юр!F24+юр!J24+юр!K24)</f>
        <v>1</v>
      </c>
      <c r="N32" s="79">
        <f>юр!E24</f>
        <v>0</v>
      </c>
      <c r="O32" s="80">
        <f>(юр!G24+юр!F24+юр!J24+юр!K24)</f>
        <v>0</v>
      </c>
      <c r="P32" s="71"/>
      <c r="Q32" s="82">
        <v>14</v>
      </c>
      <c r="R32" s="81" t="b">
        <f>юр!V24=(юр!W24+юр!AA24+юр!AB24+юр!AC24)</f>
        <v>1</v>
      </c>
      <c r="S32" s="79">
        <f>юр!V24</f>
        <v>0</v>
      </c>
      <c r="T32" s="79">
        <f>(юр!W24+юр!AA24+юр!AB24+юр!AC24)</f>
        <v>0</v>
      </c>
      <c r="U32" s="71"/>
      <c r="V32" s="82">
        <v>14</v>
      </c>
      <c r="W32" s="81" t="b">
        <f>юр!W24&gt;=(юр!X24+юр!Y24)</f>
        <v>1</v>
      </c>
      <c r="X32" s="79">
        <f>юр!W24</f>
        <v>0</v>
      </c>
      <c r="Y32" s="79">
        <f>(юр!X24+юр!Y24)</f>
        <v>0</v>
      </c>
      <c r="AA32" s="82">
        <v>14</v>
      </c>
      <c r="AB32" s="81" t="b">
        <f>юр!AD24&gt;=(юр!AE24+юр!AF24+юр!AG24+юр!AH24)</f>
        <v>1</v>
      </c>
      <c r="AC32" s="79">
        <f>юр!AD24</f>
        <v>0</v>
      </c>
      <c r="AD32" s="79">
        <f>(юр!AE24+юр!AF24+юр!AG24+юр!AH24)</f>
        <v>0</v>
      </c>
      <c r="AE32" s="71"/>
      <c r="AF32" s="82">
        <v>14</v>
      </c>
      <c r="AG32" s="81" t="b">
        <f>(юр!AK24+юр!AL24)&lt;=юр!V24</f>
        <v>1</v>
      </c>
      <c r="AH32" s="79">
        <f>(юр!AK24+юр!AL24)</f>
        <v>0</v>
      </c>
      <c r="AI32" s="79">
        <f>юр!V24</f>
        <v>0</v>
      </c>
    </row>
    <row r="33" spans="2:35" ht="18.75" x14ac:dyDescent="0.3">
      <c r="B33" s="77">
        <v>15</v>
      </c>
      <c r="C33" s="78" t="b">
        <f>юр!E25=юр!M25+юр!L25+юр!O25</f>
        <v>1</v>
      </c>
      <c r="D33" s="79">
        <f>юр!E25</f>
        <v>0</v>
      </c>
      <c r="E33" s="80">
        <f>юр!M25+юр!L25+юр!O25</f>
        <v>0</v>
      </c>
      <c r="G33" s="77">
        <v>15</v>
      </c>
      <c r="H33" s="81" t="b">
        <f>(юр!D25+юр!E25)&lt;=(юр!Q25+юр!S25+юр!T25+юр!V25+юр!AI25+юр!AJ25+юр!AM25)</f>
        <v>1</v>
      </c>
      <c r="I33" s="79">
        <f>(юр!D25+юр!E25)</f>
        <v>0</v>
      </c>
      <c r="J33" s="80">
        <f>(юр!Q25+юр!S25+юр!T25+юр!V25+юр!AI25+юр!AJ25+юр!AM25)</f>
        <v>0</v>
      </c>
      <c r="K33" s="71"/>
      <c r="L33" s="77">
        <v>15</v>
      </c>
      <c r="M33" s="81" t="b">
        <f>юр!E25&gt;=(юр!G25+юр!F25+юр!J25+юр!K25)</f>
        <v>1</v>
      </c>
      <c r="N33" s="79">
        <f>юр!E25</f>
        <v>0</v>
      </c>
      <c r="O33" s="80">
        <f>(юр!G25+юр!F25+юр!J25+юр!K25)</f>
        <v>0</v>
      </c>
      <c r="P33" s="71"/>
      <c r="Q33" s="82">
        <v>15</v>
      </c>
      <c r="R33" s="81" t="b">
        <f>юр!V25=(юр!W25+юр!AA25+юр!AB25+юр!AC25)</f>
        <v>1</v>
      </c>
      <c r="S33" s="79">
        <f>юр!V25</f>
        <v>0</v>
      </c>
      <c r="T33" s="79">
        <f>(юр!W25+юр!AA25+юр!AB25+юр!AC25)</f>
        <v>0</v>
      </c>
      <c r="U33" s="71"/>
      <c r="V33" s="82">
        <v>15</v>
      </c>
      <c r="W33" s="81" t="b">
        <f>юр!W25&gt;=(юр!X25+юр!Y25)</f>
        <v>1</v>
      </c>
      <c r="X33" s="79">
        <f>юр!W25</f>
        <v>0</v>
      </c>
      <c r="Y33" s="79">
        <f>(юр!X25+юр!Y25)</f>
        <v>0</v>
      </c>
      <c r="AA33" s="82">
        <v>15</v>
      </c>
      <c r="AB33" s="81" t="b">
        <f>юр!AD25&gt;=(юр!AE25+юр!AF25+юр!AG25+юр!AH25)</f>
        <v>1</v>
      </c>
      <c r="AC33" s="79">
        <f>юр!AD25</f>
        <v>0</v>
      </c>
      <c r="AD33" s="79">
        <f>(юр!AE25+юр!AF25+юр!AG25+юр!AH25)</f>
        <v>0</v>
      </c>
      <c r="AE33" s="71"/>
      <c r="AF33" s="82">
        <v>15</v>
      </c>
      <c r="AG33" s="81" t="b">
        <f>(юр!AK25+юр!AL25)&lt;=юр!V25</f>
        <v>1</v>
      </c>
      <c r="AH33" s="79">
        <f>(юр!AK25+юр!AL25)</f>
        <v>0</v>
      </c>
      <c r="AI33" s="79">
        <f>юр!V25</f>
        <v>0</v>
      </c>
    </row>
    <row r="34" spans="2:35" ht="18.75" x14ac:dyDescent="0.3">
      <c r="B34" s="77">
        <v>16</v>
      </c>
      <c r="C34" s="78" t="b">
        <f>юр!E26=юр!M26+юр!L26+юр!O26</f>
        <v>1</v>
      </c>
      <c r="D34" s="79">
        <f>юр!E26</f>
        <v>0</v>
      </c>
      <c r="E34" s="80">
        <f>юр!M26+юр!L26+юр!O26</f>
        <v>0</v>
      </c>
      <c r="G34" s="77">
        <v>16</v>
      </c>
      <c r="H34" s="81" t="b">
        <f>(юр!D26+юр!E26)&lt;=(юр!Q26+юр!S26+юр!T26+юр!V26+юр!AI26+юр!AJ26+юр!AM26)</f>
        <v>1</v>
      </c>
      <c r="I34" s="79">
        <f>(юр!D26+юр!E26)</f>
        <v>0</v>
      </c>
      <c r="J34" s="80">
        <f>(юр!Q26+юр!S26+юр!T26+юр!V26+юр!AI26+юр!AJ26+юр!AM26)</f>
        <v>0</v>
      </c>
      <c r="K34" s="71"/>
      <c r="L34" s="77">
        <v>16</v>
      </c>
      <c r="M34" s="81" t="b">
        <f>юр!E26&gt;=(юр!G26+юр!F26+юр!J26+юр!K26)</f>
        <v>1</v>
      </c>
      <c r="N34" s="79">
        <f>юр!E26</f>
        <v>0</v>
      </c>
      <c r="O34" s="80">
        <f>(юр!G26+юр!F26+юр!J26+юр!K26)</f>
        <v>0</v>
      </c>
      <c r="P34" s="71"/>
      <c r="Q34" s="82">
        <v>16</v>
      </c>
      <c r="R34" s="81" t="b">
        <f>юр!V26=(юр!W26+юр!AA26+юр!AB26+юр!AC26)</f>
        <v>1</v>
      </c>
      <c r="S34" s="79">
        <f>юр!V26</f>
        <v>0</v>
      </c>
      <c r="T34" s="79">
        <f>(юр!W26+юр!AA26+юр!AB26+юр!AC26)</f>
        <v>0</v>
      </c>
      <c r="U34" s="71"/>
      <c r="V34" s="82">
        <v>16</v>
      </c>
      <c r="W34" s="81" t="b">
        <f>юр!W26&gt;=(юр!X26+юр!Y26)</f>
        <v>1</v>
      </c>
      <c r="X34" s="79">
        <f>юр!W26</f>
        <v>0</v>
      </c>
      <c r="Y34" s="79">
        <f>(юр!X26+юр!Y26)</f>
        <v>0</v>
      </c>
      <c r="AA34" s="82">
        <v>16</v>
      </c>
      <c r="AB34" s="81" t="b">
        <f>юр!AD26&gt;=(юр!AE26+юр!AF26+юр!AG26+юр!AH26)</f>
        <v>1</v>
      </c>
      <c r="AC34" s="79">
        <f>юр!AD26</f>
        <v>0</v>
      </c>
      <c r="AD34" s="79">
        <f>(юр!AE26+юр!AF26+юр!AG26+юр!AH26)</f>
        <v>0</v>
      </c>
      <c r="AE34" s="71"/>
      <c r="AF34" s="82">
        <v>16</v>
      </c>
      <c r="AG34" s="81" t="b">
        <f>(юр!AK26+юр!AL26)&lt;=юр!V26</f>
        <v>1</v>
      </c>
      <c r="AH34" s="79">
        <f>(юр!AK26+юр!AL26)</f>
        <v>0</v>
      </c>
      <c r="AI34" s="79">
        <f>юр!V26</f>
        <v>0</v>
      </c>
    </row>
    <row r="35" spans="2:35" ht="18.75" x14ac:dyDescent="0.3">
      <c r="B35" s="77">
        <v>17</v>
      </c>
      <c r="C35" s="78" t="b">
        <f>юр!E27=юр!M27+юр!L27+юр!O27</f>
        <v>1</v>
      </c>
      <c r="D35" s="79">
        <f>юр!E27</f>
        <v>0</v>
      </c>
      <c r="E35" s="80">
        <f>юр!M27+юр!L27+юр!O27</f>
        <v>0</v>
      </c>
      <c r="G35" s="77">
        <v>17</v>
      </c>
      <c r="H35" s="81" t="b">
        <f>(юр!D27+юр!E27)&lt;=(юр!Q27+юр!S27+юр!T27+юр!V27+юр!AI27+юр!AJ27+юр!AM27)</f>
        <v>1</v>
      </c>
      <c r="I35" s="79">
        <f>(юр!D27+юр!E27)</f>
        <v>0</v>
      </c>
      <c r="J35" s="80">
        <f>(юр!Q27+юр!S27+юр!T27+юр!V27+юр!AI27+юр!AJ27+юр!AM27)</f>
        <v>0</v>
      </c>
      <c r="K35" s="71"/>
      <c r="L35" s="77">
        <v>17</v>
      </c>
      <c r="M35" s="81" t="b">
        <f>юр!E27&gt;=(юр!G27+юр!F27+юр!J27+юр!K27)</f>
        <v>1</v>
      </c>
      <c r="N35" s="79">
        <f>юр!E27</f>
        <v>0</v>
      </c>
      <c r="O35" s="80">
        <f>(юр!G27+юр!F27+юр!J27+юр!K27)</f>
        <v>0</v>
      </c>
      <c r="P35" s="71"/>
      <c r="Q35" s="82">
        <v>17</v>
      </c>
      <c r="R35" s="81" t="b">
        <f>юр!V27=(юр!W27+юр!AA27+юр!AB27+юр!AC27)</f>
        <v>1</v>
      </c>
      <c r="S35" s="79">
        <f>юр!V27</f>
        <v>0</v>
      </c>
      <c r="T35" s="79">
        <f>(юр!W27+юр!AA27+юр!AB27+юр!AC27)</f>
        <v>0</v>
      </c>
      <c r="U35" s="71"/>
      <c r="V35" s="82">
        <v>17</v>
      </c>
      <c r="W35" s="81" t="b">
        <f>юр!W27&gt;=(юр!X27+юр!Y27)</f>
        <v>1</v>
      </c>
      <c r="X35" s="79">
        <f>юр!W27</f>
        <v>0</v>
      </c>
      <c r="Y35" s="79">
        <f>(юр!X27+юр!Y27)</f>
        <v>0</v>
      </c>
      <c r="AA35" s="82">
        <v>17</v>
      </c>
      <c r="AB35" s="81" t="b">
        <f>юр!AD27&gt;=(юр!AE27+юр!AF27+юр!AG27+юр!AH27)</f>
        <v>1</v>
      </c>
      <c r="AC35" s="79">
        <f>юр!AD27</f>
        <v>0</v>
      </c>
      <c r="AD35" s="79">
        <f>(юр!AE27+юр!AF27+юр!AG27+юр!AH27)</f>
        <v>0</v>
      </c>
      <c r="AE35" s="71"/>
      <c r="AF35" s="82">
        <v>17</v>
      </c>
      <c r="AG35" s="81" t="b">
        <f>(юр!AK27+юр!AL27)&lt;=юр!V27</f>
        <v>1</v>
      </c>
      <c r="AH35" s="79">
        <f>(юр!AK27+юр!AL27)</f>
        <v>0</v>
      </c>
      <c r="AI35" s="79">
        <f>юр!V27</f>
        <v>0</v>
      </c>
    </row>
    <row r="36" spans="2:35" ht="18.75" x14ac:dyDescent="0.3">
      <c r="B36" s="77">
        <v>18</v>
      </c>
      <c r="C36" s="78" t="b">
        <f>юр!E28=юр!M28+юр!L28+юр!O28</f>
        <v>1</v>
      </c>
      <c r="D36" s="79">
        <f>юр!E28</f>
        <v>0</v>
      </c>
      <c r="E36" s="80">
        <f>юр!M28+юр!L28+юр!O28</f>
        <v>0</v>
      </c>
      <c r="G36" s="77">
        <v>18</v>
      </c>
      <c r="H36" s="81" t="b">
        <f>(юр!D28+юр!E28)&lt;=(юр!Q28+юр!S28+юр!T28+юр!V28+юр!AI28+юр!AJ28+юр!AM28)</f>
        <v>1</v>
      </c>
      <c r="I36" s="79">
        <f>(юр!D28+юр!E28)</f>
        <v>0</v>
      </c>
      <c r="J36" s="80">
        <f>(юр!Q28+юр!S28+юр!T28+юр!V28+юр!AI28+юр!AJ28+юр!AM28)</f>
        <v>0</v>
      </c>
      <c r="K36" s="71"/>
      <c r="L36" s="77">
        <v>18</v>
      </c>
      <c r="M36" s="81" t="b">
        <f>юр!E28&gt;=(юр!G28+юр!F28+юр!J28+юр!K28)</f>
        <v>1</v>
      </c>
      <c r="N36" s="79">
        <f>юр!E28</f>
        <v>0</v>
      </c>
      <c r="O36" s="80">
        <f>(юр!G28+юр!F28+юр!J28+юр!K28)</f>
        <v>0</v>
      </c>
      <c r="P36" s="71"/>
      <c r="Q36" s="82">
        <v>18</v>
      </c>
      <c r="R36" s="81" t="b">
        <f>юр!V28=(юр!W28+юр!AA28+юр!AB28+юр!AC28)</f>
        <v>1</v>
      </c>
      <c r="S36" s="79">
        <f>юр!V28</f>
        <v>0</v>
      </c>
      <c r="T36" s="79">
        <f>(юр!W28+юр!AA28+юр!AB28+юр!AC28)</f>
        <v>0</v>
      </c>
      <c r="U36" s="71"/>
      <c r="V36" s="82">
        <v>18</v>
      </c>
      <c r="W36" s="81" t="b">
        <f>юр!W28&gt;=(юр!X28+юр!Y28)</f>
        <v>1</v>
      </c>
      <c r="X36" s="79">
        <f>юр!W28</f>
        <v>0</v>
      </c>
      <c r="Y36" s="79">
        <f>(юр!X28+юр!Y28)</f>
        <v>0</v>
      </c>
      <c r="AA36" s="82">
        <v>18</v>
      </c>
      <c r="AB36" s="81" t="b">
        <f>юр!AD28&gt;=(юр!AE28+юр!AF28+юр!AG28+юр!AH28)</f>
        <v>1</v>
      </c>
      <c r="AC36" s="79">
        <f>юр!AD28</f>
        <v>0</v>
      </c>
      <c r="AD36" s="79">
        <f>(юр!AE28+юр!AF28+юр!AG28+юр!AH28)</f>
        <v>0</v>
      </c>
      <c r="AE36" s="71"/>
      <c r="AF36" s="82">
        <v>18</v>
      </c>
      <c r="AG36" s="81" t="b">
        <f>(юр!AK28+юр!AL28)&lt;=юр!V28</f>
        <v>1</v>
      </c>
      <c r="AH36" s="79">
        <f>(юр!AK28+юр!AL28)</f>
        <v>0</v>
      </c>
      <c r="AI36" s="79">
        <f>юр!V28</f>
        <v>0</v>
      </c>
    </row>
    <row r="37" spans="2:35" ht="18.75" x14ac:dyDescent="0.3">
      <c r="B37" s="77">
        <v>19</v>
      </c>
      <c r="C37" s="78" t="b">
        <f>юр!E29=юр!M29+юр!L29+юр!O29</f>
        <v>1</v>
      </c>
      <c r="D37" s="79">
        <f>юр!E29</f>
        <v>0</v>
      </c>
      <c r="E37" s="80">
        <f>юр!M29+юр!L29+юр!O29</f>
        <v>0</v>
      </c>
      <c r="G37" s="77">
        <v>19</v>
      </c>
      <c r="H37" s="81" t="b">
        <f>(юр!D29+юр!E29)&lt;=(юр!Q29+юр!S29+юр!T29+юр!V29+юр!AI29+юр!AJ29+юр!AM29)</f>
        <v>1</v>
      </c>
      <c r="I37" s="79">
        <f>(юр!D29+юр!E29)</f>
        <v>0</v>
      </c>
      <c r="J37" s="80">
        <f>(юр!Q29+юр!S29+юр!T29+юр!V29+юр!AI29+юр!AJ29+юр!AM29)</f>
        <v>0</v>
      </c>
      <c r="K37" s="71"/>
      <c r="L37" s="77">
        <v>19</v>
      </c>
      <c r="M37" s="81" t="b">
        <f>юр!E29&gt;=(юр!G29+юр!F29+юр!J29+юр!K29)</f>
        <v>1</v>
      </c>
      <c r="N37" s="79">
        <f>юр!E29</f>
        <v>0</v>
      </c>
      <c r="O37" s="80">
        <f>(юр!G29+юр!F29+юр!J29+юр!K29)</f>
        <v>0</v>
      </c>
      <c r="P37" s="71"/>
      <c r="Q37" s="82">
        <v>19</v>
      </c>
      <c r="R37" s="81" t="b">
        <f>юр!V29=(юр!W29+юр!AA29+юр!AB29+юр!AC29)</f>
        <v>1</v>
      </c>
      <c r="S37" s="79">
        <f>юр!V29</f>
        <v>0</v>
      </c>
      <c r="T37" s="79">
        <f>(юр!W29+юр!AA29+юр!AB29+юр!AC29)</f>
        <v>0</v>
      </c>
      <c r="U37" s="71"/>
      <c r="V37" s="82">
        <v>19</v>
      </c>
      <c r="W37" s="81" t="b">
        <f>юр!W29&gt;=(юр!X29+юр!Y29)</f>
        <v>1</v>
      </c>
      <c r="X37" s="79">
        <f>юр!W29</f>
        <v>0</v>
      </c>
      <c r="Y37" s="79">
        <f>(юр!X29+юр!Y29)</f>
        <v>0</v>
      </c>
      <c r="AA37" s="82">
        <v>19</v>
      </c>
      <c r="AB37" s="81" t="b">
        <f>юр!AD29&gt;=(юр!AE29+юр!AF29+юр!AG29+юр!AH29)</f>
        <v>1</v>
      </c>
      <c r="AC37" s="79">
        <f>юр!AD29</f>
        <v>0</v>
      </c>
      <c r="AD37" s="79">
        <f>(юр!AE29+юр!AF29+юр!AG29+юр!AH29)</f>
        <v>0</v>
      </c>
      <c r="AE37" s="71"/>
      <c r="AF37" s="82">
        <v>19</v>
      </c>
      <c r="AG37" s="81" t="b">
        <f>(юр!AK29+юр!AL29)&lt;=юр!V29</f>
        <v>1</v>
      </c>
      <c r="AH37" s="79">
        <f>(юр!AK29+юр!AL29)</f>
        <v>0</v>
      </c>
      <c r="AI37" s="79">
        <f>юр!V29</f>
        <v>0</v>
      </c>
    </row>
    <row r="38" spans="2:35" ht="18.75" x14ac:dyDescent="0.3">
      <c r="B38" s="77">
        <v>20</v>
      </c>
      <c r="C38" s="78" t="b">
        <f>юр!E30=юр!M30+юр!L30+юр!O30</f>
        <v>1</v>
      </c>
      <c r="D38" s="79">
        <f>юр!E30</f>
        <v>0</v>
      </c>
      <c r="E38" s="80">
        <f>юр!M30+юр!L30+юр!O30</f>
        <v>0</v>
      </c>
      <c r="G38" s="77">
        <v>20</v>
      </c>
      <c r="H38" s="81" t="b">
        <f>(юр!D30+юр!E30)&lt;=(юр!Q30+юр!S30+юр!T30+юр!V30+юр!AI30+юр!AJ30+юр!AM30)</f>
        <v>1</v>
      </c>
      <c r="I38" s="79">
        <f>(юр!D30+юр!E30)</f>
        <v>0</v>
      </c>
      <c r="J38" s="80">
        <f>(юр!Q30+юр!S30+юр!T30+юр!V30+юр!AI30+юр!AJ30+юр!AM30)</f>
        <v>0</v>
      </c>
      <c r="K38" s="71"/>
      <c r="L38" s="77">
        <v>20</v>
      </c>
      <c r="M38" s="81" t="b">
        <f>юр!E30&gt;=(юр!G30+юр!F30+юр!J30+юр!K30)</f>
        <v>1</v>
      </c>
      <c r="N38" s="79">
        <f>юр!E30</f>
        <v>0</v>
      </c>
      <c r="O38" s="80">
        <f>(юр!G30+юр!F30+юр!J30+юр!K30)</f>
        <v>0</v>
      </c>
      <c r="P38" s="71"/>
      <c r="Q38" s="82">
        <v>20</v>
      </c>
      <c r="R38" s="81" t="b">
        <f>юр!V30=(юр!W30+юр!AA30+юр!AB30+юр!AC30)</f>
        <v>1</v>
      </c>
      <c r="S38" s="79">
        <f>юр!V30</f>
        <v>0</v>
      </c>
      <c r="T38" s="79">
        <f>(юр!W30+юр!AA30+юр!AB30+юр!AC30)</f>
        <v>0</v>
      </c>
      <c r="U38" s="71"/>
      <c r="V38" s="82">
        <v>20</v>
      </c>
      <c r="W38" s="81" t="b">
        <f>юр!W30&gt;=(юр!X30+юр!Y30)</f>
        <v>1</v>
      </c>
      <c r="X38" s="79">
        <f>юр!W30</f>
        <v>0</v>
      </c>
      <c r="Y38" s="79">
        <f>(юр!X30+юр!Y30)</f>
        <v>0</v>
      </c>
      <c r="AA38" s="82">
        <v>20</v>
      </c>
      <c r="AB38" s="81" t="b">
        <f>юр!AD30&gt;=(юр!AE30+юр!AF30+юр!AG30+юр!AH30)</f>
        <v>1</v>
      </c>
      <c r="AC38" s="79">
        <f>юр!AD30</f>
        <v>0</v>
      </c>
      <c r="AD38" s="79">
        <f>(юр!AE30+юр!AF30+юр!AG30+юр!AH30)</f>
        <v>0</v>
      </c>
      <c r="AE38" s="71"/>
      <c r="AF38" s="82">
        <v>20</v>
      </c>
      <c r="AG38" s="81" t="b">
        <f>(юр!AK30+юр!AL30)&lt;=юр!V30</f>
        <v>1</v>
      </c>
      <c r="AH38" s="79">
        <f>(юр!AK30+юр!AL30)</f>
        <v>0</v>
      </c>
      <c r="AI38" s="79">
        <f>юр!V30</f>
        <v>0</v>
      </c>
    </row>
    <row r="39" spans="2:35" ht="18.75" x14ac:dyDescent="0.3">
      <c r="B39" s="77">
        <v>21</v>
      </c>
      <c r="C39" s="78" t="b">
        <f>юр!E31=юр!M31+юр!L31+юр!O31</f>
        <v>1</v>
      </c>
      <c r="D39" s="79">
        <f>юр!E31</f>
        <v>0</v>
      </c>
      <c r="E39" s="80">
        <f>юр!M31+юр!L31+юр!O31</f>
        <v>0</v>
      </c>
      <c r="G39" s="77">
        <v>21</v>
      </c>
      <c r="H39" s="81" t="b">
        <f>(юр!D31+юр!E31)&lt;=(юр!Q31+юр!S31+юр!T31+юр!V31+юр!AI31+юр!AJ31+юр!AM31)</f>
        <v>1</v>
      </c>
      <c r="I39" s="79">
        <f>(юр!D31+юр!E31)</f>
        <v>0</v>
      </c>
      <c r="J39" s="80">
        <f>(юр!Q31+юр!S31+юр!T31+юр!V31+юр!AI31+юр!AJ31+юр!AM31)</f>
        <v>0</v>
      </c>
      <c r="K39" s="71"/>
      <c r="L39" s="77">
        <v>21</v>
      </c>
      <c r="M39" s="81" t="b">
        <f>юр!E31&gt;=(юр!G31+юр!F31+юр!J31+юр!K31)</f>
        <v>1</v>
      </c>
      <c r="N39" s="79">
        <f>юр!E31</f>
        <v>0</v>
      </c>
      <c r="O39" s="80">
        <f>(юр!G31+юр!F31+юр!J31+юр!K31)</f>
        <v>0</v>
      </c>
      <c r="P39" s="71"/>
      <c r="Q39" s="82">
        <v>21</v>
      </c>
      <c r="R39" s="81" t="b">
        <f>юр!V31=(юр!W31+юр!AA31+юр!AB31+юр!AC31)</f>
        <v>1</v>
      </c>
      <c r="S39" s="79">
        <f>юр!V31</f>
        <v>0</v>
      </c>
      <c r="T39" s="79">
        <f>(юр!W31+юр!AA31+юр!AB31+юр!AC31)</f>
        <v>0</v>
      </c>
      <c r="U39" s="71"/>
      <c r="V39" s="82">
        <v>21</v>
      </c>
      <c r="W39" s="81" t="b">
        <f>юр!W31&gt;=(юр!X31+юр!Y31)</f>
        <v>1</v>
      </c>
      <c r="X39" s="79">
        <f>юр!W31</f>
        <v>0</v>
      </c>
      <c r="Y39" s="79">
        <f>(юр!X31+юр!Y31)</f>
        <v>0</v>
      </c>
      <c r="AA39" s="82">
        <v>21</v>
      </c>
      <c r="AB39" s="81" t="b">
        <f>юр!AD31&gt;=(юр!AE31+юр!AF31+юр!AG31+юр!AH31)</f>
        <v>1</v>
      </c>
      <c r="AC39" s="79">
        <f>юр!AD31</f>
        <v>0</v>
      </c>
      <c r="AD39" s="79">
        <f>(юр!AE31+юр!AF31+юр!AG31+юр!AH31)</f>
        <v>0</v>
      </c>
      <c r="AE39" s="71"/>
      <c r="AF39" s="82">
        <v>21</v>
      </c>
      <c r="AG39" s="81" t="b">
        <f>(юр!AK31+юр!AL31)&lt;=юр!V31</f>
        <v>1</v>
      </c>
      <c r="AH39" s="79">
        <f>(юр!AK31+юр!AL31)</f>
        <v>0</v>
      </c>
      <c r="AI39" s="79">
        <f>юр!V31</f>
        <v>0</v>
      </c>
    </row>
    <row r="40" spans="2:35" ht="18.75" x14ac:dyDescent="0.3">
      <c r="B40" s="77">
        <v>22</v>
      </c>
      <c r="C40" s="78" t="b">
        <f>юр!E32=юр!M32+юр!L32+юр!O32</f>
        <v>1</v>
      </c>
      <c r="D40" s="79">
        <f>юр!E32</f>
        <v>0</v>
      </c>
      <c r="E40" s="80">
        <f>юр!M32+юр!L32+юр!O32</f>
        <v>0</v>
      </c>
      <c r="G40" s="77">
        <v>22</v>
      </c>
      <c r="H40" s="81" t="b">
        <f>(юр!D32+юр!E32)&lt;=(юр!Q32+юр!S32+юр!T32+юр!V32+юр!AI32+юр!AJ32+юр!AM32)</f>
        <v>1</v>
      </c>
      <c r="I40" s="79">
        <f>(юр!D32+юр!E32)</f>
        <v>0</v>
      </c>
      <c r="J40" s="80">
        <f>(юр!Q32+юр!S32+юр!T32+юр!V32+юр!AI32+юр!AJ32+юр!AM32)</f>
        <v>0</v>
      </c>
      <c r="K40" s="71"/>
      <c r="L40" s="77">
        <v>22</v>
      </c>
      <c r="M40" s="81" t="b">
        <f>юр!E32&gt;=(юр!G32+юр!F32+юр!J32+юр!K32)</f>
        <v>1</v>
      </c>
      <c r="N40" s="79">
        <f>юр!E32</f>
        <v>0</v>
      </c>
      <c r="O40" s="80">
        <f>(юр!G32+юр!F32+юр!J32+юр!K32)</f>
        <v>0</v>
      </c>
      <c r="P40" s="71"/>
      <c r="Q40" s="82">
        <v>22</v>
      </c>
      <c r="R40" s="81" t="b">
        <f>юр!V32=(юр!W32+юр!AA32+юр!AB32+юр!AC32)</f>
        <v>1</v>
      </c>
      <c r="S40" s="79">
        <f>юр!V32</f>
        <v>0</v>
      </c>
      <c r="T40" s="79">
        <f>(юр!W32+юр!AA32+юр!AB32+юр!AC32)</f>
        <v>0</v>
      </c>
      <c r="U40" s="71"/>
      <c r="V40" s="82">
        <v>22</v>
      </c>
      <c r="W40" s="81" t="b">
        <f>юр!W32&gt;=(юр!X32+юр!Y32)</f>
        <v>1</v>
      </c>
      <c r="X40" s="79">
        <f>юр!W32</f>
        <v>0</v>
      </c>
      <c r="Y40" s="79">
        <f>(юр!X32+юр!Y32)</f>
        <v>0</v>
      </c>
      <c r="AA40" s="82">
        <v>22</v>
      </c>
      <c r="AB40" s="81" t="b">
        <f>юр!AD32&gt;=(юр!AE32+юр!AF32+юр!AG32+юр!AH32)</f>
        <v>1</v>
      </c>
      <c r="AC40" s="79">
        <f>юр!AD32</f>
        <v>0</v>
      </c>
      <c r="AD40" s="79">
        <f>(юр!AE32+юр!AF32+юр!AG32+юр!AH32)</f>
        <v>0</v>
      </c>
      <c r="AE40" s="71"/>
      <c r="AF40" s="82">
        <v>22</v>
      </c>
      <c r="AG40" s="81" t="b">
        <f>(юр!AK32+юр!AL32)&lt;=юр!V32</f>
        <v>1</v>
      </c>
      <c r="AH40" s="79">
        <f>(юр!AK32+юр!AL32)</f>
        <v>0</v>
      </c>
      <c r="AI40" s="79">
        <f>юр!V32</f>
        <v>0</v>
      </c>
    </row>
    <row r="41" spans="2:35" ht="18.75" x14ac:dyDescent="0.3">
      <c r="B41" s="77">
        <v>23</v>
      </c>
      <c r="C41" s="78" t="b">
        <f>юр!E33=юр!M33+юр!L33+юр!O33</f>
        <v>1</v>
      </c>
      <c r="D41" s="79">
        <f>юр!E33</f>
        <v>0</v>
      </c>
      <c r="E41" s="80">
        <f>юр!M33+юр!L33+юр!O33</f>
        <v>0</v>
      </c>
      <c r="G41" s="77">
        <v>23</v>
      </c>
      <c r="H41" s="81" t="b">
        <f>(юр!D33+юр!E33)&lt;=(юр!Q33+юр!S33+юр!T33+юр!V33+юр!AI33+юр!AJ33+юр!AM33)</f>
        <v>1</v>
      </c>
      <c r="I41" s="79">
        <f>(юр!D33+юр!E33)</f>
        <v>0</v>
      </c>
      <c r="J41" s="80">
        <f>(юр!Q33+юр!S33+юр!T33+юр!V33+юр!AI33+юр!AJ33+юр!AM33)</f>
        <v>0</v>
      </c>
      <c r="K41" s="71"/>
      <c r="L41" s="77">
        <v>23</v>
      </c>
      <c r="M41" s="81" t="b">
        <f>юр!E33&gt;=(юр!G33+юр!F33+юр!J33+юр!K33)</f>
        <v>1</v>
      </c>
      <c r="N41" s="79">
        <f>юр!E33</f>
        <v>0</v>
      </c>
      <c r="O41" s="80">
        <f>(юр!G33+юр!F33+юр!J33+юр!K33)</f>
        <v>0</v>
      </c>
      <c r="P41" s="71"/>
      <c r="Q41" s="82">
        <v>23</v>
      </c>
      <c r="R41" s="81" t="b">
        <f>юр!V33=(юр!W33+юр!AA33+юр!AB33+юр!AC33)</f>
        <v>1</v>
      </c>
      <c r="S41" s="79">
        <f>юр!V33</f>
        <v>0</v>
      </c>
      <c r="T41" s="79">
        <f>(юр!W33+юр!AA33+юр!AB33+юр!AC33)</f>
        <v>0</v>
      </c>
      <c r="U41" s="71"/>
      <c r="V41" s="82">
        <v>23</v>
      </c>
      <c r="W41" s="81" t="b">
        <f>юр!W33&gt;=(юр!X33+юр!Y33)</f>
        <v>1</v>
      </c>
      <c r="X41" s="79">
        <f>юр!W33</f>
        <v>0</v>
      </c>
      <c r="Y41" s="79">
        <f>(юр!X33+юр!Y33)</f>
        <v>0</v>
      </c>
      <c r="AA41" s="82">
        <v>23</v>
      </c>
      <c r="AB41" s="81" t="b">
        <f>юр!AD33&gt;=(юр!AE33+юр!AF33+юр!AG33+юр!AH33)</f>
        <v>1</v>
      </c>
      <c r="AC41" s="79">
        <f>юр!AD33</f>
        <v>0</v>
      </c>
      <c r="AD41" s="79">
        <f>(юр!AE33+юр!AF33+юр!AG33+юр!AH33)</f>
        <v>0</v>
      </c>
      <c r="AE41" s="71"/>
      <c r="AF41" s="82">
        <v>23</v>
      </c>
      <c r="AG41" s="81" t="b">
        <f>(юр!AK33+юр!AL33)&lt;=юр!V33</f>
        <v>1</v>
      </c>
      <c r="AH41" s="79">
        <f>(юр!AK33+юр!AL33)</f>
        <v>0</v>
      </c>
      <c r="AI41" s="79">
        <f>юр!V33</f>
        <v>0</v>
      </c>
    </row>
    <row r="42" spans="2:35" ht="18.75" x14ac:dyDescent="0.3">
      <c r="B42" s="77">
        <v>24</v>
      </c>
      <c r="C42" s="78" t="b">
        <f>юр!E34=юр!M34+юр!L34+юр!O34</f>
        <v>1</v>
      </c>
      <c r="D42" s="79">
        <f>юр!E34</f>
        <v>0</v>
      </c>
      <c r="E42" s="80">
        <f>юр!M34+юр!L34+юр!O34</f>
        <v>0</v>
      </c>
      <c r="G42" s="77">
        <v>24</v>
      </c>
      <c r="H42" s="81" t="b">
        <f>(юр!D34+юр!E34)&lt;=(юр!Q34+юр!S34+юр!T34+юр!V34+юр!AI34+юр!AJ34+юр!AM34)</f>
        <v>1</v>
      </c>
      <c r="I42" s="79">
        <f>(юр!D34+юр!E34)</f>
        <v>0</v>
      </c>
      <c r="J42" s="80">
        <f>(юр!Q34+юр!S34+юр!T34+юр!V34+юр!AI34+юр!AJ34+юр!AM34)</f>
        <v>0</v>
      </c>
      <c r="K42" s="71"/>
      <c r="L42" s="77">
        <v>24</v>
      </c>
      <c r="M42" s="81" t="b">
        <f>юр!E34&gt;=(юр!G34+юр!F34+юр!J34+юр!K34)</f>
        <v>1</v>
      </c>
      <c r="N42" s="79">
        <f>юр!E34</f>
        <v>0</v>
      </c>
      <c r="O42" s="80">
        <f>(юр!G34+юр!F34+юр!J34+юр!K34)</f>
        <v>0</v>
      </c>
      <c r="P42" s="71"/>
      <c r="Q42" s="82">
        <v>24</v>
      </c>
      <c r="R42" s="81" t="b">
        <f>юр!V34=(юр!W34+юр!AA34+юр!AB34+юр!AC34)</f>
        <v>1</v>
      </c>
      <c r="S42" s="79">
        <f>юр!V34</f>
        <v>0</v>
      </c>
      <c r="T42" s="79">
        <f>(юр!W34+юр!AA34+юр!AB34+юр!AC34)</f>
        <v>0</v>
      </c>
      <c r="U42" s="71"/>
      <c r="V42" s="82">
        <v>24</v>
      </c>
      <c r="W42" s="81" t="b">
        <f>юр!W34&gt;=(юр!X34+юр!Y34)</f>
        <v>1</v>
      </c>
      <c r="X42" s="79">
        <f>юр!W34</f>
        <v>0</v>
      </c>
      <c r="Y42" s="79">
        <f>(юр!X34+юр!Y34)</f>
        <v>0</v>
      </c>
      <c r="AA42" s="82">
        <v>24</v>
      </c>
      <c r="AB42" s="81" t="b">
        <f>юр!AD34&gt;=(юр!AE34+юр!AF34+юр!AG34+юр!AH34)</f>
        <v>1</v>
      </c>
      <c r="AC42" s="79">
        <f>юр!AD34</f>
        <v>0</v>
      </c>
      <c r="AD42" s="79">
        <f>(юр!AE34+юр!AF34+юр!AG34+юр!AH34)</f>
        <v>0</v>
      </c>
      <c r="AE42" s="71"/>
      <c r="AF42" s="82">
        <v>24</v>
      </c>
      <c r="AG42" s="81" t="b">
        <f>(юр!AK34+юр!AL34)&lt;=юр!V34</f>
        <v>1</v>
      </c>
      <c r="AH42" s="79">
        <f>(юр!AK34+юр!AL34)</f>
        <v>0</v>
      </c>
      <c r="AI42" s="79">
        <f>юр!V34</f>
        <v>0</v>
      </c>
    </row>
    <row r="43" spans="2:35" ht="18.75" x14ac:dyDescent="0.3">
      <c r="B43" s="77">
        <v>25</v>
      </c>
      <c r="C43" s="78" t="b">
        <f>юр!E35=юр!M35+юр!L35+юр!O35</f>
        <v>1</v>
      </c>
      <c r="D43" s="79">
        <f>юр!E35</f>
        <v>0</v>
      </c>
      <c r="E43" s="80">
        <f>юр!M35+юр!L35+юр!O35</f>
        <v>0</v>
      </c>
      <c r="G43" s="77">
        <v>25</v>
      </c>
      <c r="H43" s="81" t="b">
        <f>(юр!D35+юр!E35)&lt;=(юр!Q35+юр!S35+юр!T35+юр!V35+юр!AI35+юр!AJ35+юр!AM35)</f>
        <v>1</v>
      </c>
      <c r="I43" s="79">
        <f>(юр!D35+юр!E35)</f>
        <v>0</v>
      </c>
      <c r="J43" s="80">
        <f>(юр!Q35+юр!S35+юр!T35+юр!V35+юр!AI35+юр!AJ35+юр!AM35)</f>
        <v>0</v>
      </c>
      <c r="K43" s="71"/>
      <c r="L43" s="77">
        <v>25</v>
      </c>
      <c r="M43" s="81" t="b">
        <f>юр!E35&gt;=(юр!G35+юр!F35+юр!J35+юр!K35)</f>
        <v>1</v>
      </c>
      <c r="N43" s="79">
        <f>юр!E35</f>
        <v>0</v>
      </c>
      <c r="O43" s="80">
        <f>(юр!G35+юр!F35+юр!J35+юр!K35)</f>
        <v>0</v>
      </c>
      <c r="P43" s="71"/>
      <c r="Q43" s="82">
        <v>25</v>
      </c>
      <c r="R43" s="81" t="b">
        <f>юр!V35=(юр!W35+юр!AA35+юр!AB35+юр!AC35)</f>
        <v>1</v>
      </c>
      <c r="S43" s="79">
        <f>юр!V35</f>
        <v>0</v>
      </c>
      <c r="T43" s="79">
        <f>(юр!W35+юр!AA35+юр!AB35+юр!AC35)</f>
        <v>0</v>
      </c>
      <c r="U43" s="71"/>
      <c r="V43" s="82">
        <v>25</v>
      </c>
      <c r="W43" s="81" t="b">
        <f>юр!W35&gt;=(юр!X35+юр!Y35)</f>
        <v>1</v>
      </c>
      <c r="X43" s="79">
        <f>юр!W35</f>
        <v>0</v>
      </c>
      <c r="Y43" s="79">
        <f>(юр!X35+юр!Y35)</f>
        <v>0</v>
      </c>
      <c r="AA43" s="82">
        <v>25</v>
      </c>
      <c r="AB43" s="81" t="b">
        <f>юр!AD35&gt;=(юр!AE35+юр!AF35+юр!AG35+юр!AH35)</f>
        <v>1</v>
      </c>
      <c r="AC43" s="79">
        <f>юр!AD35</f>
        <v>0</v>
      </c>
      <c r="AD43" s="79">
        <f>(юр!AE35+юр!AF35+юр!AG35+юр!AH35)</f>
        <v>0</v>
      </c>
      <c r="AE43" s="71"/>
      <c r="AF43" s="82">
        <v>25</v>
      </c>
      <c r="AG43" s="81" t="b">
        <f>(юр!AK35+юр!AL35)&lt;=юр!V35</f>
        <v>1</v>
      </c>
      <c r="AH43" s="79">
        <f>(юр!AK35+юр!AL35)</f>
        <v>0</v>
      </c>
      <c r="AI43" s="79">
        <f>юр!V35</f>
        <v>0</v>
      </c>
    </row>
    <row r="44" spans="2:35" ht="18.75" x14ac:dyDescent="0.3">
      <c r="B44" s="77">
        <v>26</v>
      </c>
      <c r="C44" s="78" t="b">
        <f>юр!E36=юр!M36+юр!L36+юр!O36</f>
        <v>1</v>
      </c>
      <c r="D44" s="79">
        <f>юр!E36</f>
        <v>0</v>
      </c>
      <c r="E44" s="80">
        <f>юр!M36+юр!L36+юр!O36</f>
        <v>0</v>
      </c>
      <c r="G44" s="77">
        <v>26</v>
      </c>
      <c r="H44" s="81" t="b">
        <f>(юр!D36+юр!E36)&lt;=(юр!Q36+юр!S36+юр!T36+юр!V36+юр!AI36+юр!AJ36+юр!AM36)</f>
        <v>1</v>
      </c>
      <c r="I44" s="79">
        <f>(юр!D36+юр!E36)</f>
        <v>0</v>
      </c>
      <c r="J44" s="80">
        <f>(юр!Q36+юр!S36+юр!T36+юр!V36+юр!AI36+юр!AJ36+юр!AM36)</f>
        <v>0</v>
      </c>
      <c r="K44" s="71"/>
      <c r="L44" s="77">
        <v>26</v>
      </c>
      <c r="M44" s="81" t="b">
        <f>юр!E36&gt;=(юр!G36+юр!F36+юр!J36+юр!K36)</f>
        <v>1</v>
      </c>
      <c r="N44" s="79">
        <f>юр!E36</f>
        <v>0</v>
      </c>
      <c r="O44" s="80">
        <f>(юр!G36+юр!F36+юр!J36+юр!K36)</f>
        <v>0</v>
      </c>
      <c r="P44" s="71"/>
      <c r="Q44" s="82">
        <v>26</v>
      </c>
      <c r="R44" s="81" t="b">
        <f>юр!V36=(юр!W36+юр!AA36+юр!AB36+юр!AC36)</f>
        <v>1</v>
      </c>
      <c r="S44" s="79">
        <f>юр!V36</f>
        <v>0</v>
      </c>
      <c r="T44" s="79">
        <f>(юр!W36+юр!AA36+юр!AB36+юр!AC36)</f>
        <v>0</v>
      </c>
      <c r="U44" s="71"/>
      <c r="V44" s="82">
        <v>26</v>
      </c>
      <c r="W44" s="81" t="b">
        <f>юр!W36&gt;=(юр!X36+юр!Y36)</f>
        <v>1</v>
      </c>
      <c r="X44" s="79">
        <f>юр!W36</f>
        <v>0</v>
      </c>
      <c r="Y44" s="79">
        <f>(юр!X36+юр!Y36)</f>
        <v>0</v>
      </c>
      <c r="AA44" s="82">
        <v>26</v>
      </c>
      <c r="AB44" s="81" t="b">
        <f>юр!AD36&gt;=(юр!AE36+юр!AF36+юр!AG36+юр!AH36)</f>
        <v>1</v>
      </c>
      <c r="AC44" s="79">
        <f>юр!AD36</f>
        <v>0</v>
      </c>
      <c r="AD44" s="79">
        <f>(юр!AE36+юр!AF36+юр!AG36+юр!AH36)</f>
        <v>0</v>
      </c>
      <c r="AE44" s="71"/>
      <c r="AF44" s="82">
        <v>26</v>
      </c>
      <c r="AG44" s="81" t="b">
        <f>(юр!AK36+юр!AL36)&lt;=юр!V36</f>
        <v>1</v>
      </c>
      <c r="AH44" s="79">
        <f>(юр!AK36+юр!AL36)</f>
        <v>0</v>
      </c>
      <c r="AI44" s="79">
        <f>юр!V36</f>
        <v>0</v>
      </c>
    </row>
    <row r="45" spans="2:35" ht="18.75" x14ac:dyDescent="0.3">
      <c r="B45" s="77">
        <v>27</v>
      </c>
      <c r="C45" s="78" t="b">
        <f>юр!E37=юр!M37+юр!L37+юр!O37</f>
        <v>1</v>
      </c>
      <c r="D45" s="79">
        <f>юр!E37</f>
        <v>0</v>
      </c>
      <c r="E45" s="80">
        <f>юр!M37+юр!L37+юр!O37</f>
        <v>0</v>
      </c>
      <c r="G45" s="77">
        <v>27</v>
      </c>
      <c r="H45" s="81" t="b">
        <f>(юр!D37+юр!E37)&lt;=(юр!Q37+юр!S37+юр!T37+юр!V37+юр!AI37+юр!AJ37+юр!AM37)</f>
        <v>1</v>
      </c>
      <c r="I45" s="79">
        <f>(юр!D37+юр!E37)</f>
        <v>0</v>
      </c>
      <c r="J45" s="80">
        <f>(юр!Q37+юр!S37+юр!T37+юр!V37+юр!AI37+юр!AJ37+юр!AM37)</f>
        <v>0</v>
      </c>
      <c r="K45" s="71"/>
      <c r="L45" s="77">
        <v>27</v>
      </c>
      <c r="M45" s="81" t="b">
        <f>юр!E37&gt;=(юр!G37+юр!F37+юр!J37+юр!K37)</f>
        <v>1</v>
      </c>
      <c r="N45" s="79">
        <f>юр!E37</f>
        <v>0</v>
      </c>
      <c r="O45" s="80">
        <f>(юр!G37+юр!F37+юр!J37+юр!K37)</f>
        <v>0</v>
      </c>
      <c r="P45" s="71"/>
      <c r="Q45" s="82">
        <v>27</v>
      </c>
      <c r="R45" s="81" t="b">
        <f>юр!V37=(юр!W37+юр!AA37+юр!AB37+юр!AC37)</f>
        <v>1</v>
      </c>
      <c r="S45" s="79">
        <f>юр!V37</f>
        <v>0</v>
      </c>
      <c r="T45" s="79">
        <f>(юр!W37+юр!AA37+юр!AB37+юр!AC37)</f>
        <v>0</v>
      </c>
      <c r="U45" s="71"/>
      <c r="V45" s="82">
        <v>27</v>
      </c>
      <c r="W45" s="81" t="b">
        <f>юр!W37&gt;=(юр!X37+юр!Y37)</f>
        <v>1</v>
      </c>
      <c r="X45" s="79">
        <f>юр!W37</f>
        <v>0</v>
      </c>
      <c r="Y45" s="79">
        <f>(юр!X37+юр!Y37)</f>
        <v>0</v>
      </c>
      <c r="AA45" s="82">
        <v>27</v>
      </c>
      <c r="AB45" s="81" t="b">
        <f>юр!AD37&gt;=(юр!AE37+юр!AF37+юр!AG37+юр!AH37)</f>
        <v>1</v>
      </c>
      <c r="AC45" s="79">
        <f>юр!AD37</f>
        <v>0</v>
      </c>
      <c r="AD45" s="79">
        <f>(юр!AE37+юр!AF37+юр!AG37+юр!AH37)</f>
        <v>0</v>
      </c>
      <c r="AE45" s="71"/>
      <c r="AF45" s="82">
        <v>27</v>
      </c>
      <c r="AG45" s="81" t="b">
        <f>(юр!AK37+юр!AL37)&lt;=юр!V37</f>
        <v>1</v>
      </c>
      <c r="AH45" s="79">
        <f>(юр!AK37+юр!AL37)</f>
        <v>0</v>
      </c>
      <c r="AI45" s="79">
        <f>юр!V37</f>
        <v>0</v>
      </c>
    </row>
    <row r="46" spans="2:35" ht="18.75" x14ac:dyDescent="0.3">
      <c r="B46" s="77">
        <v>28</v>
      </c>
      <c r="C46" s="78" t="b">
        <f>юр!E38=юр!M38+юр!L38+юр!O38</f>
        <v>1</v>
      </c>
      <c r="D46" s="79">
        <f>юр!E38</f>
        <v>0</v>
      </c>
      <c r="E46" s="80">
        <f>юр!M38+юр!L38+юр!O38</f>
        <v>0</v>
      </c>
      <c r="G46" s="77">
        <v>28</v>
      </c>
      <c r="H46" s="81" t="b">
        <f>(юр!D38+юр!E38)&lt;=(юр!Q38+юр!S38+юр!T38+юр!V38+юр!AI38+юр!AJ38+юр!AM38)</f>
        <v>1</v>
      </c>
      <c r="I46" s="79">
        <f>(юр!D38+юр!E38)</f>
        <v>0</v>
      </c>
      <c r="J46" s="80">
        <f>(юр!Q38+юр!S38+юр!T38+юр!V38+юр!AI38+юр!AJ38+юр!AM38)</f>
        <v>0</v>
      </c>
      <c r="K46" s="71"/>
      <c r="L46" s="77">
        <v>28</v>
      </c>
      <c r="M46" s="81" t="b">
        <f>юр!E38&gt;=(юр!G38+юр!F38+юр!J38+юр!K38)</f>
        <v>1</v>
      </c>
      <c r="N46" s="79">
        <f>юр!E38</f>
        <v>0</v>
      </c>
      <c r="O46" s="80">
        <f>(юр!G38+юр!F38+юр!J38+юр!K38)</f>
        <v>0</v>
      </c>
      <c r="P46" s="71"/>
      <c r="Q46" s="82">
        <v>28</v>
      </c>
      <c r="R46" s="81" t="b">
        <f>юр!V38=(юр!W38+юр!AA38+юр!AB38+юр!AC38)</f>
        <v>1</v>
      </c>
      <c r="S46" s="79">
        <f>юр!V38</f>
        <v>0</v>
      </c>
      <c r="T46" s="79">
        <f>(юр!W38+юр!AA38+юр!AB38+юр!AC38)</f>
        <v>0</v>
      </c>
      <c r="U46" s="71"/>
      <c r="V46" s="82">
        <v>28</v>
      </c>
      <c r="W46" s="81" t="b">
        <f>юр!W38&gt;=(юр!X38+юр!Y38)</f>
        <v>1</v>
      </c>
      <c r="X46" s="79">
        <f>юр!W38</f>
        <v>0</v>
      </c>
      <c r="Y46" s="79">
        <f>(юр!X38+юр!Y38)</f>
        <v>0</v>
      </c>
      <c r="AA46" s="82">
        <v>28</v>
      </c>
      <c r="AB46" s="81" t="b">
        <f>юр!AD38&gt;=(юр!AE38+юр!AF38+юр!AG38+юр!AH38)</f>
        <v>1</v>
      </c>
      <c r="AC46" s="79">
        <f>юр!AD38</f>
        <v>0</v>
      </c>
      <c r="AD46" s="79">
        <f>(юр!AE38+юр!AF38+юр!AG38+юр!AH38)</f>
        <v>0</v>
      </c>
      <c r="AE46" s="71"/>
      <c r="AF46" s="82">
        <v>28</v>
      </c>
      <c r="AG46" s="81" t="b">
        <f>(юр!AK38+юр!AL38)&lt;=юр!V38</f>
        <v>1</v>
      </c>
      <c r="AH46" s="79">
        <f>(юр!AK38+юр!AL38)</f>
        <v>0</v>
      </c>
      <c r="AI46" s="79">
        <f>юр!V38</f>
        <v>0</v>
      </c>
    </row>
    <row r="47" spans="2:35" ht="18.75" x14ac:dyDescent="0.3">
      <c r="B47" s="77">
        <v>29</v>
      </c>
      <c r="C47" s="78" t="b">
        <f>юр!E39=юр!M39+юр!L39+юр!O39</f>
        <v>1</v>
      </c>
      <c r="D47" s="79">
        <f>юр!E39</f>
        <v>0</v>
      </c>
      <c r="E47" s="80">
        <f>юр!M39+юр!L39+юр!O39</f>
        <v>0</v>
      </c>
      <c r="G47" s="77">
        <v>29</v>
      </c>
      <c r="H47" s="81" t="b">
        <f>(юр!D39+юр!E39)&lt;=(юр!Q39+юр!S39+юр!T39+юр!V39+юр!AI39+юр!AJ39+юр!AM39)</f>
        <v>1</v>
      </c>
      <c r="I47" s="79">
        <f>(юр!D39+юр!E39)</f>
        <v>0</v>
      </c>
      <c r="J47" s="80">
        <f>(юр!Q39+юр!S39+юр!T39+юр!V39+юр!AI39+юр!AJ39+юр!AM39)</f>
        <v>0</v>
      </c>
      <c r="K47" s="71"/>
      <c r="L47" s="77">
        <v>29</v>
      </c>
      <c r="M47" s="81" t="b">
        <f>юр!E39&gt;=(юр!G39+юр!F39+юр!J39+юр!K39)</f>
        <v>1</v>
      </c>
      <c r="N47" s="79">
        <f>юр!E39</f>
        <v>0</v>
      </c>
      <c r="O47" s="80">
        <f>(юр!G39+юр!F39+юр!J39+юр!K39)</f>
        <v>0</v>
      </c>
      <c r="P47" s="71"/>
      <c r="Q47" s="82">
        <v>29</v>
      </c>
      <c r="R47" s="81" t="b">
        <f>юр!V39=(юр!W39+юр!AA39+юр!AB39+юр!AC39)</f>
        <v>1</v>
      </c>
      <c r="S47" s="79">
        <f>юр!V39</f>
        <v>0</v>
      </c>
      <c r="T47" s="79">
        <f>(юр!W39+юр!AA39+юр!AB39+юр!AC39)</f>
        <v>0</v>
      </c>
      <c r="U47" s="71"/>
      <c r="V47" s="82">
        <v>29</v>
      </c>
      <c r="W47" s="81" t="b">
        <f>юр!W39&gt;=(юр!X39+юр!Y39)</f>
        <v>1</v>
      </c>
      <c r="X47" s="79">
        <f>юр!W39</f>
        <v>0</v>
      </c>
      <c r="Y47" s="79">
        <f>(юр!X39+юр!Y39)</f>
        <v>0</v>
      </c>
      <c r="AA47" s="82">
        <v>29</v>
      </c>
      <c r="AB47" s="81" t="b">
        <f>юр!AD39&gt;=(юр!AE39+юр!AF39+юр!AG39+юр!AH39)</f>
        <v>1</v>
      </c>
      <c r="AC47" s="79">
        <f>юр!AD39</f>
        <v>0</v>
      </c>
      <c r="AD47" s="79">
        <f>(юр!AE39+юр!AF39+юр!AG39+юр!AH39)</f>
        <v>0</v>
      </c>
      <c r="AE47" s="71"/>
      <c r="AF47" s="82">
        <v>29</v>
      </c>
      <c r="AG47" s="81" t="b">
        <f>(юр!AK39+юр!AL39)&lt;=юр!V39</f>
        <v>1</v>
      </c>
      <c r="AH47" s="79">
        <f>(юр!AK39+юр!AL39)</f>
        <v>0</v>
      </c>
      <c r="AI47" s="79">
        <f>юр!V39</f>
        <v>0</v>
      </c>
    </row>
    <row r="48" spans="2:35" ht="18.75" x14ac:dyDescent="0.3">
      <c r="B48" s="77">
        <v>30</v>
      </c>
      <c r="C48" s="78" t="b">
        <f>юр!E40=юр!M40+юр!L40+юр!O40</f>
        <v>1</v>
      </c>
      <c r="D48" s="79">
        <f>юр!E40</f>
        <v>0</v>
      </c>
      <c r="E48" s="80">
        <f>юр!M40+юр!L40+юр!O40</f>
        <v>0</v>
      </c>
      <c r="G48" s="77">
        <v>30</v>
      </c>
      <c r="H48" s="81" t="b">
        <f>(юр!D40+юр!E40)&lt;=(юр!Q40+юр!S40+юр!T40+юр!V40+юр!AI40+юр!AJ40+юр!AM40)</f>
        <v>1</v>
      </c>
      <c r="I48" s="79">
        <f>(юр!D40+юр!E40)</f>
        <v>0</v>
      </c>
      <c r="J48" s="80">
        <f>(юр!Q40+юр!S40+юр!T40+юр!V40+юр!AI40+юр!AJ40+юр!AM40)</f>
        <v>0</v>
      </c>
      <c r="K48" s="71"/>
      <c r="L48" s="77">
        <v>30</v>
      </c>
      <c r="M48" s="81" t="b">
        <f>юр!E40&gt;=(юр!G40+юр!F40+юр!J40+юр!K40)</f>
        <v>1</v>
      </c>
      <c r="N48" s="79">
        <f>юр!E40</f>
        <v>0</v>
      </c>
      <c r="O48" s="80">
        <f>(юр!G40+юр!F40+юр!J40+юр!K40)</f>
        <v>0</v>
      </c>
      <c r="P48" s="71"/>
      <c r="Q48" s="82">
        <v>30</v>
      </c>
      <c r="R48" s="81" t="b">
        <f>юр!V40=(юр!W40+юр!AA40+юр!AB40+юр!AC40)</f>
        <v>1</v>
      </c>
      <c r="S48" s="79">
        <f>юр!V40</f>
        <v>0</v>
      </c>
      <c r="T48" s="79">
        <f>(юр!W40+юр!AA40+юр!AB40+юр!AC40)</f>
        <v>0</v>
      </c>
      <c r="U48" s="71"/>
      <c r="V48" s="82">
        <v>30</v>
      </c>
      <c r="W48" s="81" t="b">
        <f>юр!W40&gt;=(юр!X40+юр!Y40)</f>
        <v>1</v>
      </c>
      <c r="X48" s="79">
        <f>юр!W40</f>
        <v>0</v>
      </c>
      <c r="Y48" s="79">
        <f>(юр!X40+юр!Y40)</f>
        <v>0</v>
      </c>
      <c r="AA48" s="82">
        <v>30</v>
      </c>
      <c r="AB48" s="81" t="b">
        <f>юр!AD40&gt;=(юр!AE40+юр!AF40+юр!AG40+юр!AH40)</f>
        <v>1</v>
      </c>
      <c r="AC48" s="79">
        <f>юр!AD40</f>
        <v>0</v>
      </c>
      <c r="AD48" s="79">
        <f>(юр!AE40+юр!AF40+юр!AG40+юр!AH40)</f>
        <v>0</v>
      </c>
      <c r="AE48" s="71"/>
      <c r="AF48" s="82">
        <v>30</v>
      </c>
      <c r="AG48" s="81" t="b">
        <f>(юр!AK40+юр!AL40)&lt;=юр!V40</f>
        <v>1</v>
      </c>
      <c r="AH48" s="79">
        <f>(юр!AK40+юр!AL40)</f>
        <v>0</v>
      </c>
      <c r="AI48" s="79">
        <f>юр!V40</f>
        <v>0</v>
      </c>
    </row>
    <row r="49" spans="2:35" ht="18.75" x14ac:dyDescent="0.3">
      <c r="B49" s="77">
        <v>31</v>
      </c>
      <c r="C49" s="78" t="b">
        <f>юр!E41=юр!M41+юр!L41+юр!O41</f>
        <v>1</v>
      </c>
      <c r="D49" s="79">
        <f>юр!E41</f>
        <v>0</v>
      </c>
      <c r="E49" s="80">
        <f>юр!M41+юр!L41+юр!O41</f>
        <v>0</v>
      </c>
      <c r="G49" s="77">
        <v>31</v>
      </c>
      <c r="H49" s="81" t="b">
        <f>(юр!D41+юр!E41)&lt;=(юр!Q41+юр!S41+юр!T41+юр!V41+юр!AI41+юр!AJ41+юр!AM41)</f>
        <v>1</v>
      </c>
      <c r="I49" s="79">
        <f>(юр!D41+юр!E41)</f>
        <v>0</v>
      </c>
      <c r="J49" s="80">
        <f>(юр!Q41+юр!S41+юр!T41+юр!V41+юр!AI41+юр!AJ41+юр!AM41)</f>
        <v>0</v>
      </c>
      <c r="K49" s="71"/>
      <c r="L49" s="77">
        <v>31</v>
      </c>
      <c r="M49" s="81" t="b">
        <f>юр!E41&gt;=(юр!G41+юр!F41+юр!J41+юр!K41)</f>
        <v>1</v>
      </c>
      <c r="N49" s="79">
        <f>юр!E41</f>
        <v>0</v>
      </c>
      <c r="O49" s="80">
        <f>(юр!G41+юр!F41+юр!J41+юр!K41)</f>
        <v>0</v>
      </c>
      <c r="P49" s="71"/>
      <c r="Q49" s="82">
        <v>31</v>
      </c>
      <c r="R49" s="81" t="b">
        <f>юр!V41=(юр!W41+юр!AA41+юр!AB41+юр!AC41)</f>
        <v>1</v>
      </c>
      <c r="S49" s="79">
        <f>юр!V41</f>
        <v>0</v>
      </c>
      <c r="T49" s="79">
        <f>(юр!W41+юр!AA41+юр!AB41+юр!AC41)</f>
        <v>0</v>
      </c>
      <c r="U49" s="71"/>
      <c r="V49" s="82">
        <v>31</v>
      </c>
      <c r="W49" s="81" t="b">
        <f>юр!W41&gt;=(юр!X41+юр!Y41)</f>
        <v>1</v>
      </c>
      <c r="X49" s="79">
        <f>юр!W41</f>
        <v>0</v>
      </c>
      <c r="Y49" s="79">
        <f>(юр!X41+юр!Y41)</f>
        <v>0</v>
      </c>
      <c r="AA49" s="82">
        <v>31</v>
      </c>
      <c r="AB49" s="81" t="b">
        <f>юр!AD41&gt;=(юр!AE41+юр!AF41+юр!AG41+юр!AH41)</f>
        <v>1</v>
      </c>
      <c r="AC49" s="79">
        <f>юр!AD41</f>
        <v>0</v>
      </c>
      <c r="AD49" s="79">
        <f>(юр!AE41+юр!AF41+юр!AG41+юр!AH41)</f>
        <v>0</v>
      </c>
      <c r="AE49" s="71"/>
      <c r="AF49" s="82">
        <v>31</v>
      </c>
      <c r="AG49" s="81" t="b">
        <f>(юр!AK41+юр!AL41)&lt;=юр!V41</f>
        <v>1</v>
      </c>
      <c r="AH49" s="79">
        <f>(юр!AK41+юр!AL41)</f>
        <v>0</v>
      </c>
      <c r="AI49" s="79">
        <f>юр!V41</f>
        <v>0</v>
      </c>
    </row>
    <row r="50" spans="2:35" ht="18.75" x14ac:dyDescent="0.3">
      <c r="B50" s="77">
        <v>32</v>
      </c>
      <c r="C50" s="78" t="b">
        <f>юр!E42=юр!M42+юр!L42+юр!O42</f>
        <v>1</v>
      </c>
      <c r="D50" s="79">
        <f>юр!E42</f>
        <v>0</v>
      </c>
      <c r="E50" s="80">
        <f>юр!M42+юр!L42+юр!O42</f>
        <v>0</v>
      </c>
      <c r="G50" s="77">
        <v>32</v>
      </c>
      <c r="H50" s="81" t="b">
        <f>(юр!D42+юр!E42)&lt;=(юр!Q42+юр!S42+юр!T42+юр!V42+юр!AI42+юр!AJ42+юр!AM42)</f>
        <v>1</v>
      </c>
      <c r="I50" s="79">
        <f>(юр!D42+юр!E42)</f>
        <v>0</v>
      </c>
      <c r="J50" s="80">
        <f>(юр!Q42+юр!S42+юр!T42+юр!V42+юр!AI42+юр!AJ42+юр!AM42)</f>
        <v>0</v>
      </c>
      <c r="K50" s="71"/>
      <c r="L50" s="77">
        <v>32</v>
      </c>
      <c r="M50" s="81" t="b">
        <f>юр!E42&gt;=(юр!G42+юр!F42+юр!J42+юр!K42)</f>
        <v>1</v>
      </c>
      <c r="N50" s="79">
        <f>юр!E42</f>
        <v>0</v>
      </c>
      <c r="O50" s="80">
        <f>(юр!G42+юр!F42+юр!J42+юр!K42)</f>
        <v>0</v>
      </c>
      <c r="P50" s="71"/>
      <c r="Q50" s="82">
        <v>32</v>
      </c>
      <c r="R50" s="81" t="b">
        <f>юр!V42=(юр!W42+юр!AA42+юр!AB42+юр!AC42)</f>
        <v>1</v>
      </c>
      <c r="S50" s="79">
        <f>юр!V42</f>
        <v>0</v>
      </c>
      <c r="T50" s="79">
        <f>(юр!W42+юр!AA42+юр!AB42+юр!AC42)</f>
        <v>0</v>
      </c>
      <c r="U50" s="71"/>
      <c r="V50" s="82">
        <v>32</v>
      </c>
      <c r="W50" s="81" t="b">
        <f>юр!W42&gt;=(юр!X42+юр!Y42)</f>
        <v>1</v>
      </c>
      <c r="X50" s="79">
        <f>юр!W42</f>
        <v>0</v>
      </c>
      <c r="Y50" s="79">
        <f>(юр!X42+юр!Y42)</f>
        <v>0</v>
      </c>
      <c r="AA50" s="82">
        <v>32</v>
      </c>
      <c r="AB50" s="81" t="b">
        <f>юр!AD42&gt;=(юр!AE42+юр!AF42+юр!AG42+юр!AH42)</f>
        <v>1</v>
      </c>
      <c r="AC50" s="79">
        <f>юр!AD42</f>
        <v>0</v>
      </c>
      <c r="AD50" s="79">
        <f>(юр!AE42+юр!AF42+юр!AG42+юр!AH42)</f>
        <v>0</v>
      </c>
      <c r="AE50" s="71"/>
      <c r="AF50" s="82">
        <v>32</v>
      </c>
      <c r="AG50" s="81" t="b">
        <f>(юр!AK42+юр!AL42)&lt;=юр!V42</f>
        <v>1</v>
      </c>
      <c r="AH50" s="79">
        <f>(юр!AK42+юр!AL42)</f>
        <v>0</v>
      </c>
      <c r="AI50" s="79">
        <f>юр!V42</f>
        <v>0</v>
      </c>
    </row>
    <row r="51" spans="2:35" ht="18.75" x14ac:dyDescent="0.3">
      <c r="B51" s="77">
        <v>33</v>
      </c>
      <c r="C51" s="78" t="b">
        <f>юр!E43=юр!M43+юр!L43+юр!O43</f>
        <v>1</v>
      </c>
      <c r="D51" s="79">
        <f>юр!E43</f>
        <v>0</v>
      </c>
      <c r="E51" s="80">
        <f>юр!M43+юр!L43+юр!O43</f>
        <v>0</v>
      </c>
      <c r="G51" s="77">
        <v>33</v>
      </c>
      <c r="H51" s="81" t="b">
        <f>(юр!D43+юр!E43)&lt;=(юр!Q43+юр!S43+юр!T43+юр!V43+юр!AI43+юр!AJ43+юр!AM43)</f>
        <v>1</v>
      </c>
      <c r="I51" s="79">
        <f>(юр!D43+юр!E43)</f>
        <v>0</v>
      </c>
      <c r="J51" s="80">
        <f>(юр!Q43+юр!S43+юр!T43+юр!V43+юр!AI43+юр!AJ43+юр!AM43)</f>
        <v>0</v>
      </c>
      <c r="K51" s="71"/>
      <c r="L51" s="77">
        <v>33</v>
      </c>
      <c r="M51" s="81" t="b">
        <f>юр!E43&gt;=(юр!G43+юр!F43+юр!J43+юр!K43)</f>
        <v>1</v>
      </c>
      <c r="N51" s="79">
        <f>юр!E43</f>
        <v>0</v>
      </c>
      <c r="O51" s="80">
        <f>(юр!G43+юр!F43+юр!J43+юр!K43)</f>
        <v>0</v>
      </c>
      <c r="P51" s="71"/>
      <c r="Q51" s="82">
        <v>33</v>
      </c>
      <c r="R51" s="81" t="b">
        <f>юр!V43=(юр!W43+юр!AA43+юр!AB43+юр!AC43)</f>
        <v>1</v>
      </c>
      <c r="S51" s="79">
        <f>юр!V43</f>
        <v>0</v>
      </c>
      <c r="T51" s="79">
        <f>(юр!W43+юр!AA43+юр!AB43+юр!AC43)</f>
        <v>0</v>
      </c>
      <c r="U51" s="71"/>
      <c r="V51" s="82">
        <v>33</v>
      </c>
      <c r="W51" s="81" t="b">
        <f>юр!W43&gt;=(юр!X43+юр!Y43)</f>
        <v>1</v>
      </c>
      <c r="X51" s="79">
        <f>юр!W43</f>
        <v>0</v>
      </c>
      <c r="Y51" s="79">
        <f>(юр!X43+юр!Y43)</f>
        <v>0</v>
      </c>
      <c r="AA51" s="82">
        <v>33</v>
      </c>
      <c r="AB51" s="81" t="b">
        <f>юр!AD43&gt;=(юр!AE43+юр!AF43+юр!AG43+юр!AH43)</f>
        <v>1</v>
      </c>
      <c r="AC51" s="79">
        <f>юр!AD43</f>
        <v>0</v>
      </c>
      <c r="AD51" s="79">
        <f>(юр!AE43+юр!AF43+юр!AG43+юр!AH43)</f>
        <v>0</v>
      </c>
      <c r="AE51" s="71"/>
      <c r="AF51" s="82">
        <v>33</v>
      </c>
      <c r="AG51" s="81" t="b">
        <f>(юр!AK43+юр!AL43)&lt;=юр!V43</f>
        <v>1</v>
      </c>
      <c r="AH51" s="79">
        <f>(юр!AK43+юр!AL43)</f>
        <v>0</v>
      </c>
      <c r="AI51" s="79">
        <f>юр!V43</f>
        <v>0</v>
      </c>
    </row>
    <row r="52" spans="2:35" ht="18.75" x14ac:dyDescent="0.3">
      <c r="B52" s="77">
        <v>34</v>
      </c>
      <c r="C52" s="78" t="b">
        <f>юр!E44=юр!M44+юр!L44+юр!O44</f>
        <v>1</v>
      </c>
      <c r="D52" s="79">
        <f>юр!E44</f>
        <v>0</v>
      </c>
      <c r="E52" s="80">
        <f>юр!M44+юр!L44+юр!O44</f>
        <v>0</v>
      </c>
      <c r="G52" s="77">
        <v>34</v>
      </c>
      <c r="H52" s="81" t="b">
        <f>(юр!D44+юр!E44)&lt;=(юр!Q44+юр!S44+юр!T44+юр!V44+юр!AI44+юр!AJ44+юр!AM44)</f>
        <v>1</v>
      </c>
      <c r="I52" s="79">
        <f>(юр!D44+юр!E44)</f>
        <v>0</v>
      </c>
      <c r="J52" s="80">
        <f>(юр!Q44+юр!S44+юр!T44+юр!V44+юр!AI44+юр!AJ44+юр!AM44)</f>
        <v>0</v>
      </c>
      <c r="K52" s="71"/>
      <c r="L52" s="77">
        <v>34</v>
      </c>
      <c r="M52" s="81" t="b">
        <f>юр!E44&gt;=(юр!G44+юр!F44+юр!J44+юр!K44)</f>
        <v>1</v>
      </c>
      <c r="N52" s="79">
        <f>юр!E44</f>
        <v>0</v>
      </c>
      <c r="O52" s="80">
        <f>(юр!G44+юр!F44+юр!J44+юр!K44)</f>
        <v>0</v>
      </c>
      <c r="P52" s="71"/>
      <c r="Q52" s="82">
        <v>34</v>
      </c>
      <c r="R52" s="81" t="b">
        <f>юр!V44=(юр!W44+юр!AA44+юр!AB44+юр!AC44)</f>
        <v>1</v>
      </c>
      <c r="S52" s="79">
        <f>юр!V44</f>
        <v>0</v>
      </c>
      <c r="T52" s="79">
        <f>(юр!W44+юр!AA44+юр!AB44+юр!AC44)</f>
        <v>0</v>
      </c>
      <c r="U52" s="71"/>
      <c r="V52" s="82">
        <v>34</v>
      </c>
      <c r="W52" s="81" t="b">
        <f>юр!W44&gt;=(юр!X44+юр!Y44)</f>
        <v>1</v>
      </c>
      <c r="X52" s="79">
        <f>юр!W44</f>
        <v>0</v>
      </c>
      <c r="Y52" s="79">
        <f>(юр!X44+юр!Y44)</f>
        <v>0</v>
      </c>
      <c r="AA52" s="82">
        <v>34</v>
      </c>
      <c r="AB52" s="81" t="b">
        <f>юр!AD44&gt;=(юр!AE44+юр!AF44+юр!AG44+юр!AH44)</f>
        <v>1</v>
      </c>
      <c r="AC52" s="79">
        <f>юр!AD44</f>
        <v>0</v>
      </c>
      <c r="AD52" s="79">
        <f>(юр!AE44+юр!AF44+юр!AG44+юр!AH44)</f>
        <v>0</v>
      </c>
      <c r="AE52" s="71"/>
      <c r="AF52" s="82">
        <v>34</v>
      </c>
      <c r="AG52" s="81" t="b">
        <f>(юр!AK44+юр!AL44)&lt;=юр!V44</f>
        <v>1</v>
      </c>
      <c r="AH52" s="79">
        <f>(юр!AK44+юр!AL44)</f>
        <v>0</v>
      </c>
      <c r="AI52" s="79">
        <f>юр!V44</f>
        <v>0</v>
      </c>
    </row>
    <row r="53" spans="2:35" ht="18.75" x14ac:dyDescent="0.3">
      <c r="B53" s="77">
        <v>35</v>
      </c>
      <c r="C53" s="78" t="b">
        <f>юр!E45=юр!M45+юр!L45+юр!O45</f>
        <v>1</v>
      </c>
      <c r="D53" s="79">
        <f>юр!E45</f>
        <v>0</v>
      </c>
      <c r="E53" s="80">
        <f>юр!M45+юр!L45+юр!O45</f>
        <v>0</v>
      </c>
      <c r="G53" s="77">
        <v>35</v>
      </c>
      <c r="H53" s="81" t="b">
        <f>(юр!D45+юр!E45)&lt;=(юр!Q45+юр!S45+юр!T45+юр!V45+юр!AI45+юр!AJ45+юр!AM45)</f>
        <v>1</v>
      </c>
      <c r="I53" s="79">
        <f>(юр!D45+юр!E45)</f>
        <v>0</v>
      </c>
      <c r="J53" s="80">
        <f>(юр!Q45+юр!S45+юр!T45+юр!V45+юр!AI45+юр!AJ45+юр!AM45)</f>
        <v>0</v>
      </c>
      <c r="K53" s="71"/>
      <c r="L53" s="77">
        <v>35</v>
      </c>
      <c r="M53" s="81" t="b">
        <f>юр!E45&gt;=(юр!G45+юр!F45+юр!J45+юр!K45)</f>
        <v>1</v>
      </c>
      <c r="N53" s="79">
        <f>юр!E45</f>
        <v>0</v>
      </c>
      <c r="O53" s="80">
        <f>(юр!G45+юр!F45+юр!J45+юр!K45)</f>
        <v>0</v>
      </c>
      <c r="P53" s="71"/>
      <c r="Q53" s="82">
        <v>35</v>
      </c>
      <c r="R53" s="81" t="b">
        <f>юр!V45=(юр!W45+юр!AA45+юр!AB45+юр!AC45)</f>
        <v>1</v>
      </c>
      <c r="S53" s="79">
        <f>юр!V45</f>
        <v>0</v>
      </c>
      <c r="T53" s="79">
        <f>(юр!W45+юр!AA45+юр!AB45+юр!AC45)</f>
        <v>0</v>
      </c>
      <c r="U53" s="71"/>
      <c r="V53" s="82">
        <v>35</v>
      </c>
      <c r="W53" s="81" t="b">
        <f>юр!W45&gt;=(юр!X45+юр!Y45)</f>
        <v>1</v>
      </c>
      <c r="X53" s="79">
        <f>юр!W45</f>
        <v>0</v>
      </c>
      <c r="Y53" s="79">
        <f>(юр!X45+юр!Y45)</f>
        <v>0</v>
      </c>
      <c r="AA53" s="82">
        <v>35</v>
      </c>
      <c r="AB53" s="81" t="b">
        <f>юр!AD45&gt;=(юр!AE45+юр!AF45+юр!AG45+юр!AH45)</f>
        <v>1</v>
      </c>
      <c r="AC53" s="79">
        <f>юр!AD45</f>
        <v>0</v>
      </c>
      <c r="AD53" s="79">
        <f>(юр!AE45+юр!AF45+юр!AG45+юр!AH45)</f>
        <v>0</v>
      </c>
      <c r="AE53" s="71"/>
      <c r="AF53" s="82">
        <v>35</v>
      </c>
      <c r="AG53" s="81" t="b">
        <f>(юр!AK45+юр!AL45)&lt;=юр!V45</f>
        <v>1</v>
      </c>
      <c r="AH53" s="79">
        <f>(юр!AK45+юр!AL45)</f>
        <v>0</v>
      </c>
      <c r="AI53" s="79">
        <f>юр!V45</f>
        <v>0</v>
      </c>
    </row>
    <row r="54" spans="2:35" ht="18.75" x14ac:dyDescent="0.3">
      <c r="B54" s="77">
        <v>36</v>
      </c>
      <c r="C54" s="78" t="b">
        <f>юр!E46=юр!M46+юр!L46+юр!O46</f>
        <v>1</v>
      </c>
      <c r="D54" s="79">
        <f>юр!E46</f>
        <v>0</v>
      </c>
      <c r="E54" s="80">
        <f>юр!M46+юр!L46+юр!O46</f>
        <v>0</v>
      </c>
      <c r="G54" s="77">
        <v>36</v>
      </c>
      <c r="H54" s="81" t="b">
        <f>(юр!D46+юр!E46)&lt;=(юр!Q46+юр!S46+юр!T46+юр!V46+юр!AI46+юр!AJ46+юр!AM46)</f>
        <v>1</v>
      </c>
      <c r="I54" s="79">
        <f>(юр!D46+юр!E46)</f>
        <v>0</v>
      </c>
      <c r="J54" s="80">
        <f>(юр!Q46+юр!S46+юр!T46+юр!V46+юр!AI46+юр!AJ46+юр!AM46)</f>
        <v>0</v>
      </c>
      <c r="K54" s="71"/>
      <c r="L54" s="77">
        <v>36</v>
      </c>
      <c r="M54" s="81" t="b">
        <f>юр!E46&gt;=(юр!G46+юр!F46+юр!J46+юр!K46)</f>
        <v>1</v>
      </c>
      <c r="N54" s="79">
        <f>юр!E46</f>
        <v>0</v>
      </c>
      <c r="O54" s="80">
        <f>(юр!G46+юр!F46+юр!J46+юр!K46)</f>
        <v>0</v>
      </c>
      <c r="P54" s="71"/>
      <c r="Q54" s="82">
        <v>36</v>
      </c>
      <c r="R54" s="81" t="b">
        <f>юр!V46=(юр!W46+юр!AA46+юр!AB46+юр!AC46)</f>
        <v>1</v>
      </c>
      <c r="S54" s="79">
        <f>юр!V46</f>
        <v>0</v>
      </c>
      <c r="T54" s="79">
        <f>(юр!W46+юр!AA46+юр!AB46+юр!AC46)</f>
        <v>0</v>
      </c>
      <c r="U54" s="71"/>
      <c r="V54" s="82">
        <v>36</v>
      </c>
      <c r="W54" s="81" t="b">
        <f>юр!W46&gt;=(юр!X46+юр!Y46)</f>
        <v>1</v>
      </c>
      <c r="X54" s="79">
        <f>юр!W46</f>
        <v>0</v>
      </c>
      <c r="Y54" s="79">
        <f>(юр!X46+юр!Y46)</f>
        <v>0</v>
      </c>
      <c r="AA54" s="82">
        <v>36</v>
      </c>
      <c r="AB54" s="81" t="b">
        <f>юр!AD46&gt;=(юр!AE46+юр!AF46+юр!AG46+юр!AH46)</f>
        <v>1</v>
      </c>
      <c r="AC54" s="79">
        <f>юр!AD46</f>
        <v>0</v>
      </c>
      <c r="AD54" s="79">
        <f>(юр!AE46+юр!AF46+юр!AG46+юр!AH46)</f>
        <v>0</v>
      </c>
      <c r="AE54" s="71"/>
      <c r="AF54" s="82">
        <v>36</v>
      </c>
      <c r="AG54" s="81" t="b">
        <f>(юр!AK46+юр!AL46)&lt;=юр!V46</f>
        <v>1</v>
      </c>
      <c r="AH54" s="79">
        <f>(юр!AK46+юр!AL46)</f>
        <v>0</v>
      </c>
      <c r="AI54" s="79">
        <f>юр!V46</f>
        <v>0</v>
      </c>
    </row>
    <row r="55" spans="2:35" ht="18.75" x14ac:dyDescent="0.3">
      <c r="B55" s="77">
        <v>37</v>
      </c>
      <c r="C55" s="78" t="b">
        <f>юр!E47=юр!M47+юр!L47+юр!O47</f>
        <v>1</v>
      </c>
      <c r="D55" s="79">
        <f>юр!E47</f>
        <v>0</v>
      </c>
      <c r="E55" s="80">
        <f>юр!M47+юр!L47+юр!O47</f>
        <v>0</v>
      </c>
      <c r="G55" s="77">
        <v>37</v>
      </c>
      <c r="H55" s="81" t="b">
        <f>(юр!D47+юр!E47)&lt;=(юр!Q47+юр!S47+юр!T47+юр!V47+юр!AI47+юр!AJ47+юр!AM47)</f>
        <v>1</v>
      </c>
      <c r="I55" s="79">
        <f>(юр!D47+юр!E47)</f>
        <v>0</v>
      </c>
      <c r="J55" s="80">
        <f>(юр!Q47+юр!S47+юр!T47+юр!V47+юр!AI47+юр!AJ47+юр!AM47)</f>
        <v>0</v>
      </c>
      <c r="K55" s="71"/>
      <c r="L55" s="77">
        <v>37</v>
      </c>
      <c r="M55" s="81" t="b">
        <f>юр!E47&gt;=(юр!G47+юр!F47+юр!J47+юр!K47)</f>
        <v>1</v>
      </c>
      <c r="N55" s="79">
        <f>юр!E47</f>
        <v>0</v>
      </c>
      <c r="O55" s="80">
        <f>(юр!G47+юр!F47+юр!J47+юр!K47)</f>
        <v>0</v>
      </c>
      <c r="P55" s="71"/>
      <c r="Q55" s="82">
        <v>37</v>
      </c>
      <c r="R55" s="81" t="b">
        <f>юр!V47=(юр!W47+юр!AA47+юр!AB47+юр!AC47)</f>
        <v>1</v>
      </c>
      <c r="S55" s="79">
        <f>юр!V47</f>
        <v>0</v>
      </c>
      <c r="T55" s="79">
        <f>(юр!W47+юр!AA47+юр!AB47+юр!AC47)</f>
        <v>0</v>
      </c>
      <c r="U55" s="71"/>
      <c r="V55" s="82">
        <v>37</v>
      </c>
      <c r="W55" s="81" t="b">
        <f>юр!W47&gt;=(юр!X47+юр!Y47)</f>
        <v>1</v>
      </c>
      <c r="X55" s="79">
        <f>юр!W47</f>
        <v>0</v>
      </c>
      <c r="Y55" s="79">
        <f>(юр!X47+юр!Y47)</f>
        <v>0</v>
      </c>
      <c r="AA55" s="82">
        <v>37</v>
      </c>
      <c r="AB55" s="81" t="b">
        <f>юр!AD47&gt;=(юр!AE47+юр!AF47+юр!AG47+юр!AH47)</f>
        <v>1</v>
      </c>
      <c r="AC55" s="79">
        <f>юр!AD47</f>
        <v>0</v>
      </c>
      <c r="AD55" s="79">
        <f>(юр!AE47+юр!AF47+юр!AG47+юр!AH47)</f>
        <v>0</v>
      </c>
      <c r="AE55" s="71"/>
      <c r="AF55" s="82">
        <v>37</v>
      </c>
      <c r="AG55" s="81" t="b">
        <f>(юр!AK47+юр!AL47)&lt;=юр!V47</f>
        <v>1</v>
      </c>
      <c r="AH55" s="79">
        <f>(юр!AK47+юр!AL47)</f>
        <v>0</v>
      </c>
      <c r="AI55" s="79">
        <f>юр!V47</f>
        <v>0</v>
      </c>
    </row>
    <row r="56" spans="2:35" ht="18.75" x14ac:dyDescent="0.3">
      <c r="B56" s="77">
        <v>38</v>
      </c>
      <c r="C56" s="78" t="b">
        <f>юр!E48=юр!M48+юр!L48+юр!O48</f>
        <v>1</v>
      </c>
      <c r="D56" s="79">
        <f>юр!E48</f>
        <v>0</v>
      </c>
      <c r="E56" s="80">
        <f>юр!M48+юр!L48+юр!O48</f>
        <v>0</v>
      </c>
      <c r="G56" s="77">
        <v>38</v>
      </c>
      <c r="H56" s="81" t="b">
        <f>(юр!D48+юр!E48)&lt;=(юр!Q48+юр!S48+юр!T48+юр!V48+юр!AI48+юр!AJ48+юр!AM48)</f>
        <v>1</v>
      </c>
      <c r="I56" s="79">
        <f>(юр!D48+юр!E48)</f>
        <v>0</v>
      </c>
      <c r="J56" s="80">
        <f>(юр!Q48+юр!S48+юр!T48+юр!V48+юр!AI48+юр!AJ48+юр!AM48)</f>
        <v>0</v>
      </c>
      <c r="K56" s="71"/>
      <c r="L56" s="77">
        <v>38</v>
      </c>
      <c r="M56" s="81" t="b">
        <f>юр!E48&gt;=(юр!G48+юр!F48+юр!J48+юр!K48)</f>
        <v>1</v>
      </c>
      <c r="N56" s="79">
        <f>юр!E48</f>
        <v>0</v>
      </c>
      <c r="O56" s="80">
        <f>(юр!G48+юр!F48+юр!J48+юр!K48)</f>
        <v>0</v>
      </c>
      <c r="P56" s="71"/>
      <c r="Q56" s="82">
        <v>38</v>
      </c>
      <c r="R56" s="81" t="b">
        <f>юр!V48=(юр!W48+юр!AA48+юр!AB48+юр!AC48)</f>
        <v>1</v>
      </c>
      <c r="S56" s="79">
        <f>юр!V48</f>
        <v>0</v>
      </c>
      <c r="T56" s="79">
        <f>(юр!W48+юр!AA48+юр!AB48+юр!AC48)</f>
        <v>0</v>
      </c>
      <c r="U56" s="71"/>
      <c r="V56" s="82">
        <v>38</v>
      </c>
      <c r="W56" s="81" t="b">
        <f>юр!W48&gt;=(юр!X48+юр!Y48)</f>
        <v>1</v>
      </c>
      <c r="X56" s="79">
        <f>юр!W48</f>
        <v>0</v>
      </c>
      <c r="Y56" s="79">
        <f>(юр!X48+юр!Y48)</f>
        <v>0</v>
      </c>
      <c r="AA56" s="82">
        <v>38</v>
      </c>
      <c r="AB56" s="81" t="b">
        <f>юр!AD48&gt;=(юр!AE48+юр!AF48+юр!AG48+юр!AH48)</f>
        <v>1</v>
      </c>
      <c r="AC56" s="79">
        <f>юр!AD48</f>
        <v>0</v>
      </c>
      <c r="AD56" s="79">
        <f>(юр!AE48+юр!AF48+юр!AG48+юр!AH48)</f>
        <v>0</v>
      </c>
      <c r="AE56" s="71"/>
      <c r="AF56" s="82">
        <v>38</v>
      </c>
      <c r="AG56" s="81" t="b">
        <f>(юр!AK48+юр!AL48)&lt;=юр!V48</f>
        <v>1</v>
      </c>
      <c r="AH56" s="79">
        <f>(юр!AK48+юр!AL48)</f>
        <v>0</v>
      </c>
      <c r="AI56" s="79">
        <f>юр!V48</f>
        <v>0</v>
      </c>
    </row>
    <row r="57" spans="2:35" ht="18.75" x14ac:dyDescent="0.3">
      <c r="B57" s="77">
        <v>39</v>
      </c>
      <c r="C57" s="78" t="b">
        <f>юр!E49=юр!M49+юр!L49+юр!O49</f>
        <v>1</v>
      </c>
      <c r="D57" s="79">
        <f>юр!E49</f>
        <v>0</v>
      </c>
      <c r="E57" s="80">
        <f>юр!M49+юр!L49+юр!O49</f>
        <v>0</v>
      </c>
      <c r="G57" s="77">
        <v>39</v>
      </c>
      <c r="H57" s="81" t="b">
        <f>(юр!D49+юр!E49)&lt;=(юр!Q49+юр!S49+юр!T49+юр!V49+юр!AI49+юр!AJ49+юр!AM49)</f>
        <v>1</v>
      </c>
      <c r="I57" s="79">
        <f>(юр!D49+юр!E49)</f>
        <v>0</v>
      </c>
      <c r="J57" s="80">
        <f>(юр!Q49+юр!S49+юр!T49+юр!V49+юр!AI49+юр!AJ49+юр!AM49)</f>
        <v>0</v>
      </c>
      <c r="K57" s="71"/>
      <c r="L57" s="77">
        <v>39</v>
      </c>
      <c r="M57" s="81" t="b">
        <f>юр!E49&gt;=(юр!G49+юр!F49+юр!J49+юр!K49)</f>
        <v>1</v>
      </c>
      <c r="N57" s="79">
        <f>юр!E49</f>
        <v>0</v>
      </c>
      <c r="O57" s="80">
        <f>(юр!G49+юр!F49+юр!J49+юр!K49)</f>
        <v>0</v>
      </c>
      <c r="P57" s="71"/>
      <c r="Q57" s="82">
        <v>39</v>
      </c>
      <c r="R57" s="81" t="b">
        <f>юр!V49=(юр!W49+юр!AA49+юр!AB49+юр!AC49)</f>
        <v>1</v>
      </c>
      <c r="S57" s="79">
        <f>юр!V49</f>
        <v>0</v>
      </c>
      <c r="T57" s="79">
        <f>(юр!W49+юр!AA49+юр!AB49+юр!AC49)</f>
        <v>0</v>
      </c>
      <c r="U57" s="71"/>
      <c r="V57" s="82">
        <v>39</v>
      </c>
      <c r="W57" s="81" t="b">
        <f>юр!W49&gt;=(юр!X49+юр!Y49)</f>
        <v>1</v>
      </c>
      <c r="X57" s="79">
        <f>юр!W49</f>
        <v>0</v>
      </c>
      <c r="Y57" s="79">
        <f>(юр!X49+юр!Y49)</f>
        <v>0</v>
      </c>
      <c r="AA57" s="82">
        <v>39</v>
      </c>
      <c r="AB57" s="81" t="b">
        <f>юр!AD49&gt;=(юр!AE49+юр!AF49+юр!AG49+юр!AH49)</f>
        <v>1</v>
      </c>
      <c r="AC57" s="79">
        <f>юр!AD49</f>
        <v>0</v>
      </c>
      <c r="AD57" s="79">
        <f>(юр!AE49+юр!AF49+юр!AG49+юр!AH49)</f>
        <v>0</v>
      </c>
      <c r="AE57" s="71"/>
      <c r="AF57" s="82">
        <v>39</v>
      </c>
      <c r="AG57" s="81" t="b">
        <f>(юр!AK49+юр!AL49)&lt;=юр!V49</f>
        <v>1</v>
      </c>
      <c r="AH57" s="79">
        <f>(юр!AK49+юр!AL49)</f>
        <v>0</v>
      </c>
      <c r="AI57" s="79">
        <f>юр!V49</f>
        <v>0</v>
      </c>
    </row>
    <row r="58" spans="2:35" ht="18.75" x14ac:dyDescent="0.3">
      <c r="B58" s="77">
        <v>40</v>
      </c>
      <c r="C58" s="78" t="b">
        <f>юр!E50=юр!M50+юр!L50+юр!O50</f>
        <v>1</v>
      </c>
      <c r="D58" s="79">
        <f>юр!E50</f>
        <v>0</v>
      </c>
      <c r="E58" s="80">
        <f>юр!M50+юр!L50+юр!O50</f>
        <v>0</v>
      </c>
      <c r="G58" s="77">
        <v>40</v>
      </c>
      <c r="H58" s="81" t="b">
        <f>(юр!D50+юр!E50)&lt;=(юр!Q50+юр!S50+юр!T50+юр!V50+юр!AI50+юр!AJ50+юр!AM50)</f>
        <v>1</v>
      </c>
      <c r="I58" s="79">
        <f>(юр!D50+юр!E50)</f>
        <v>0</v>
      </c>
      <c r="J58" s="80">
        <f>(юр!Q50+юр!S50+юр!T50+юр!V50+юр!AI50+юр!AJ50+юр!AM50)</f>
        <v>0</v>
      </c>
      <c r="K58" s="71"/>
      <c r="L58" s="77">
        <v>40</v>
      </c>
      <c r="M58" s="81" t="b">
        <f>юр!E50&gt;=(юр!G50+юр!F50+юр!J50+юр!K50)</f>
        <v>1</v>
      </c>
      <c r="N58" s="79">
        <f>юр!E50</f>
        <v>0</v>
      </c>
      <c r="O58" s="80">
        <f>(юр!G50+юр!F50+юр!J50+юр!K50)</f>
        <v>0</v>
      </c>
      <c r="P58" s="71"/>
      <c r="Q58" s="82">
        <v>40</v>
      </c>
      <c r="R58" s="81" t="b">
        <f>юр!V50=(юр!W50+юр!AA50+юр!AB50+юр!AC50)</f>
        <v>1</v>
      </c>
      <c r="S58" s="79">
        <f>юр!V50</f>
        <v>0</v>
      </c>
      <c r="T58" s="79">
        <f>(юр!W50+юр!AA50+юр!AB50+юр!AC50)</f>
        <v>0</v>
      </c>
      <c r="U58" s="71"/>
      <c r="V58" s="82">
        <v>40</v>
      </c>
      <c r="W58" s="81" t="b">
        <f>юр!W50&gt;=(юр!X50+юр!Y50)</f>
        <v>1</v>
      </c>
      <c r="X58" s="79">
        <f>юр!W50</f>
        <v>0</v>
      </c>
      <c r="Y58" s="79">
        <f>(юр!X50+юр!Y50)</f>
        <v>0</v>
      </c>
      <c r="AA58" s="82">
        <v>40</v>
      </c>
      <c r="AB58" s="81" t="b">
        <f>юр!AD50&gt;=(юр!AE50+юр!AF50+юр!AG50+юр!AH50)</f>
        <v>1</v>
      </c>
      <c r="AC58" s="79">
        <f>юр!AD50</f>
        <v>0</v>
      </c>
      <c r="AD58" s="79">
        <f>(юр!AE50+юр!AF50+юр!AG50+юр!AH50)</f>
        <v>0</v>
      </c>
      <c r="AE58" s="71"/>
      <c r="AF58" s="82">
        <v>40</v>
      </c>
      <c r="AG58" s="81" t="b">
        <f>(юр!AK50+юр!AL50)&lt;=юр!V50</f>
        <v>1</v>
      </c>
      <c r="AH58" s="79">
        <f>(юр!AK50+юр!AL50)</f>
        <v>0</v>
      </c>
      <c r="AI58" s="79">
        <f>юр!V50</f>
        <v>0</v>
      </c>
    </row>
    <row r="59" spans="2:35" ht="18.75" x14ac:dyDescent="0.3">
      <c r="B59" s="77">
        <v>41</v>
      </c>
      <c r="C59" s="78" t="b">
        <f>юр!E51=юр!M51+юр!L51+юр!O51</f>
        <v>1</v>
      </c>
      <c r="D59" s="79">
        <f>юр!E51</f>
        <v>0</v>
      </c>
      <c r="E59" s="80">
        <f>юр!M51+юр!L51+юр!O51</f>
        <v>0</v>
      </c>
      <c r="G59" s="77">
        <v>41</v>
      </c>
      <c r="H59" s="81" t="b">
        <f>(юр!D51+юр!E51)&lt;=(юр!Q51+юр!S51+юр!T51+юр!V51+юр!AI51+юр!AJ51+юр!AM51)</f>
        <v>1</v>
      </c>
      <c r="I59" s="79">
        <f>(юр!D51+юр!E51)</f>
        <v>0</v>
      </c>
      <c r="J59" s="80">
        <f>(юр!Q51+юр!S51+юр!T51+юр!V51+юр!AI51+юр!AJ51+юр!AM51)</f>
        <v>0</v>
      </c>
      <c r="K59" s="71"/>
      <c r="L59" s="77">
        <v>41</v>
      </c>
      <c r="M59" s="81" t="b">
        <f>юр!E51&gt;=(юр!G51+юр!F51+юр!J51+юр!K51)</f>
        <v>1</v>
      </c>
      <c r="N59" s="79">
        <f>юр!E51</f>
        <v>0</v>
      </c>
      <c r="O59" s="80">
        <f>(юр!G51+юр!F51+юр!J51+юр!K51)</f>
        <v>0</v>
      </c>
      <c r="P59" s="71"/>
      <c r="Q59" s="82">
        <v>41</v>
      </c>
      <c r="R59" s="81" t="b">
        <f>юр!V51=(юр!W51+юр!AA51+юр!AB51+юр!AC51)</f>
        <v>1</v>
      </c>
      <c r="S59" s="79">
        <f>юр!V51</f>
        <v>0</v>
      </c>
      <c r="T59" s="79">
        <f>(юр!W51+юр!AA51+юр!AB51+юр!AC51)</f>
        <v>0</v>
      </c>
      <c r="U59" s="71"/>
      <c r="V59" s="82">
        <v>41</v>
      </c>
      <c r="W59" s="81" t="b">
        <f>юр!W51&gt;=(юр!X51+юр!Y51)</f>
        <v>1</v>
      </c>
      <c r="X59" s="79">
        <f>юр!W51</f>
        <v>0</v>
      </c>
      <c r="Y59" s="79">
        <f>(юр!X51+юр!Y51)</f>
        <v>0</v>
      </c>
      <c r="AA59" s="82">
        <v>41</v>
      </c>
      <c r="AB59" s="81" t="b">
        <f>юр!AD51&gt;=(юр!AE51+юр!AF51+юр!AG51+юр!AH51)</f>
        <v>1</v>
      </c>
      <c r="AC59" s="79">
        <f>юр!AD51</f>
        <v>0</v>
      </c>
      <c r="AD59" s="79">
        <f>(юр!AE51+юр!AF51+юр!AG51+юр!AH51)</f>
        <v>0</v>
      </c>
      <c r="AE59" s="71"/>
      <c r="AF59" s="82">
        <v>41</v>
      </c>
      <c r="AG59" s="81" t="b">
        <f>(юр!AK51+юр!AL51)&lt;=юр!V51</f>
        <v>1</v>
      </c>
      <c r="AH59" s="79">
        <f>(юр!AK51+юр!AL51)</f>
        <v>0</v>
      </c>
      <c r="AI59" s="79">
        <f>юр!V51</f>
        <v>0</v>
      </c>
    </row>
    <row r="60" spans="2:35" ht="18.75" x14ac:dyDescent="0.3">
      <c r="B60" s="77">
        <v>42</v>
      </c>
      <c r="C60" s="78" t="b">
        <f>юр!E52=юр!M52+юр!L52+юр!O52</f>
        <v>1</v>
      </c>
      <c r="D60" s="79">
        <f>юр!E52</f>
        <v>0</v>
      </c>
      <c r="E60" s="80">
        <f>юр!M52+юр!L52+юр!O52</f>
        <v>0</v>
      </c>
      <c r="G60" s="77">
        <v>42</v>
      </c>
      <c r="H60" s="81" t="b">
        <f>(юр!D52+юр!E52)&lt;=(юр!Q52+юр!S52+юр!T52+юр!V52+юр!AI52+юр!AJ52+юр!AM52)</f>
        <v>1</v>
      </c>
      <c r="I60" s="79">
        <f>(юр!D52+юр!E52)</f>
        <v>0</v>
      </c>
      <c r="J60" s="80">
        <f>(юр!Q52+юр!S52+юр!T52+юр!V52+юр!AI52+юр!AJ52+юр!AM52)</f>
        <v>0</v>
      </c>
      <c r="K60" s="71"/>
      <c r="L60" s="77">
        <v>42</v>
      </c>
      <c r="M60" s="81" t="b">
        <f>юр!E52&gt;=(юр!G52+юр!F52+юр!J52+юр!K52)</f>
        <v>1</v>
      </c>
      <c r="N60" s="79">
        <f>юр!E52</f>
        <v>0</v>
      </c>
      <c r="O60" s="80">
        <f>(юр!G52+юр!F52+юр!J52+юр!K52)</f>
        <v>0</v>
      </c>
      <c r="P60" s="71"/>
      <c r="Q60" s="82">
        <v>42</v>
      </c>
      <c r="R60" s="81" t="b">
        <f>юр!V52=(юр!W52+юр!AA52+юр!AB52+юр!AC52)</f>
        <v>1</v>
      </c>
      <c r="S60" s="79">
        <f>юр!V52</f>
        <v>0</v>
      </c>
      <c r="T60" s="79">
        <f>(юр!W52+юр!AA52+юр!AB52+юр!AC52)</f>
        <v>0</v>
      </c>
      <c r="U60" s="71"/>
      <c r="V60" s="82">
        <v>42</v>
      </c>
      <c r="W60" s="81" t="b">
        <f>юр!W52&gt;=(юр!X52+юр!Y52)</f>
        <v>1</v>
      </c>
      <c r="X60" s="79">
        <f>юр!W52</f>
        <v>0</v>
      </c>
      <c r="Y60" s="79">
        <f>(юр!X52+юр!Y52)</f>
        <v>0</v>
      </c>
      <c r="AA60" s="82">
        <v>42</v>
      </c>
      <c r="AB60" s="81" t="b">
        <f>юр!AD52&gt;=(юр!AE52+юр!AF52+юр!AG52+юр!AH52)</f>
        <v>1</v>
      </c>
      <c r="AC60" s="79">
        <f>юр!AD52</f>
        <v>0</v>
      </c>
      <c r="AD60" s="79">
        <f>(юр!AE52+юр!AF52+юр!AG52+юр!AH52)</f>
        <v>0</v>
      </c>
      <c r="AE60" s="71"/>
      <c r="AF60" s="82">
        <v>42</v>
      </c>
      <c r="AG60" s="81" t="b">
        <f>(юр!AK52+юр!AL52)&lt;=юр!V52</f>
        <v>1</v>
      </c>
      <c r="AH60" s="79">
        <f>(юр!AK52+юр!AL52)</f>
        <v>0</v>
      </c>
      <c r="AI60" s="79">
        <f>юр!V52</f>
        <v>0</v>
      </c>
    </row>
    <row r="61" spans="2:35" ht="18.75" x14ac:dyDescent="0.3">
      <c r="B61" s="77">
        <v>43</v>
      </c>
      <c r="C61" s="78" t="b">
        <f>юр!E53=юр!M53+юр!L53+юр!O53</f>
        <v>1</v>
      </c>
      <c r="D61" s="79">
        <f>юр!E53</f>
        <v>0</v>
      </c>
      <c r="E61" s="80">
        <f>юр!M53+юр!L53+юр!O53</f>
        <v>0</v>
      </c>
      <c r="G61" s="77">
        <v>43</v>
      </c>
      <c r="H61" s="81" t="b">
        <f>(юр!D53+юр!E53)&lt;=(юр!Q53+юр!S53+юр!T53+юр!V53+юр!AI53+юр!AJ53+юр!AM53)</f>
        <v>1</v>
      </c>
      <c r="I61" s="79">
        <f>(юр!D53+юр!E53)</f>
        <v>0</v>
      </c>
      <c r="J61" s="80">
        <f>(юр!Q53+юр!S53+юр!T53+юр!V53+юр!AI53+юр!AJ53+юр!AM53)</f>
        <v>0</v>
      </c>
      <c r="K61" s="71"/>
      <c r="L61" s="77">
        <v>43</v>
      </c>
      <c r="M61" s="81" t="b">
        <f>юр!E53&gt;=(юр!G53+юр!F53+юр!J53+юр!K53)</f>
        <v>1</v>
      </c>
      <c r="N61" s="79">
        <f>юр!E53</f>
        <v>0</v>
      </c>
      <c r="O61" s="80">
        <f>(юр!G53+юр!F53+юр!J53+юр!K53)</f>
        <v>0</v>
      </c>
      <c r="P61" s="71"/>
      <c r="Q61" s="82">
        <v>43</v>
      </c>
      <c r="R61" s="81" t="b">
        <f>юр!V53=(юр!W53+юр!AA53+юр!AB53+юр!AC53)</f>
        <v>1</v>
      </c>
      <c r="S61" s="79">
        <f>юр!V53</f>
        <v>0</v>
      </c>
      <c r="T61" s="79">
        <f>(юр!W53+юр!AA53+юр!AB53+юр!AC53)</f>
        <v>0</v>
      </c>
      <c r="U61" s="71"/>
      <c r="V61" s="82">
        <v>43</v>
      </c>
      <c r="W61" s="81" t="b">
        <f>юр!W53&gt;=(юр!X53+юр!Y53)</f>
        <v>1</v>
      </c>
      <c r="X61" s="79">
        <f>юр!W53</f>
        <v>0</v>
      </c>
      <c r="Y61" s="79">
        <f>(юр!X53+юр!Y53)</f>
        <v>0</v>
      </c>
      <c r="AA61" s="82">
        <v>43</v>
      </c>
      <c r="AB61" s="81" t="b">
        <f>юр!AD53&gt;=(юр!AE53+юр!AF53+юр!AG53+юр!AH53)</f>
        <v>1</v>
      </c>
      <c r="AC61" s="79">
        <f>юр!AD53</f>
        <v>0</v>
      </c>
      <c r="AD61" s="79">
        <f>(юр!AE53+юр!AF53+юр!AG53+юр!AH53)</f>
        <v>0</v>
      </c>
      <c r="AE61" s="71"/>
      <c r="AF61" s="82">
        <v>43</v>
      </c>
      <c r="AG61" s="81" t="b">
        <f>(юр!AK53+юр!AL53)&lt;=юр!V53</f>
        <v>1</v>
      </c>
      <c r="AH61" s="79">
        <f>(юр!AK53+юр!AL53)</f>
        <v>0</v>
      </c>
      <c r="AI61" s="79">
        <f>юр!V53</f>
        <v>0</v>
      </c>
    </row>
    <row r="62" spans="2:35" ht="18.75" x14ac:dyDescent="0.3">
      <c r="B62" s="77">
        <v>44</v>
      </c>
      <c r="C62" s="78" t="b">
        <f>юр!E54=юр!M54+юр!L54+юр!O54</f>
        <v>1</v>
      </c>
      <c r="D62" s="79">
        <f>юр!E54</f>
        <v>0</v>
      </c>
      <c r="E62" s="80">
        <f>юр!M54+юр!L54+юр!O54</f>
        <v>0</v>
      </c>
      <c r="G62" s="77">
        <v>44</v>
      </c>
      <c r="H62" s="81" t="b">
        <f>(юр!D54+юр!E54)&lt;=(юр!Q54+юр!S54+юр!T54+юр!V54+юр!AI54+юр!AJ54+юр!AM54)</f>
        <v>1</v>
      </c>
      <c r="I62" s="79">
        <f>(юр!D54+юр!E54)</f>
        <v>0</v>
      </c>
      <c r="J62" s="80">
        <f>(юр!Q54+юр!S54+юр!T54+юр!V54+юр!AI54+юр!AJ54+юр!AM54)</f>
        <v>0</v>
      </c>
      <c r="K62" s="71"/>
      <c r="L62" s="77">
        <v>44</v>
      </c>
      <c r="M62" s="81" t="b">
        <f>юр!E54&gt;=(юр!G54+юр!F54+юр!J54+юр!K54)</f>
        <v>1</v>
      </c>
      <c r="N62" s="79">
        <f>юр!E54</f>
        <v>0</v>
      </c>
      <c r="O62" s="80">
        <f>(юр!G54+юр!F54+юр!J54+юр!K54)</f>
        <v>0</v>
      </c>
      <c r="P62" s="71"/>
      <c r="Q62" s="82">
        <v>44</v>
      </c>
      <c r="R62" s="81" t="b">
        <f>юр!V54=(юр!W54+юр!AA54+юр!AB54+юр!AC54)</f>
        <v>1</v>
      </c>
      <c r="S62" s="79">
        <f>юр!V54</f>
        <v>0</v>
      </c>
      <c r="T62" s="79">
        <f>(юр!W54+юр!AA54+юр!AB54+юр!AC54)</f>
        <v>0</v>
      </c>
      <c r="U62" s="71"/>
      <c r="V62" s="82">
        <v>44</v>
      </c>
      <c r="W62" s="81" t="b">
        <f>юр!W54&gt;=(юр!X54+юр!Y54)</f>
        <v>1</v>
      </c>
      <c r="X62" s="79">
        <f>юр!W54</f>
        <v>0</v>
      </c>
      <c r="Y62" s="79">
        <f>(юр!X54+юр!Y54)</f>
        <v>0</v>
      </c>
      <c r="AA62" s="82">
        <v>44</v>
      </c>
      <c r="AB62" s="81" t="b">
        <f>юр!AD54&gt;=(юр!AE54+юр!AF54+юр!AG54+юр!AH54)</f>
        <v>1</v>
      </c>
      <c r="AC62" s="79">
        <f>юр!AD54</f>
        <v>0</v>
      </c>
      <c r="AD62" s="79">
        <f>(юр!AE54+юр!AF54+юр!AG54+юр!AH54)</f>
        <v>0</v>
      </c>
      <c r="AE62" s="71"/>
      <c r="AF62" s="82">
        <v>44</v>
      </c>
      <c r="AG62" s="81" t="b">
        <f>(юр!AK54+юр!AL54)&lt;=юр!V54</f>
        <v>1</v>
      </c>
      <c r="AH62" s="79">
        <f>(юр!AK54+юр!AL54)</f>
        <v>0</v>
      </c>
      <c r="AI62" s="79">
        <f>юр!V54</f>
        <v>0</v>
      </c>
    </row>
    <row r="63" spans="2:35" ht="18.75" x14ac:dyDescent="0.3">
      <c r="B63" s="77">
        <v>45</v>
      </c>
      <c r="C63" s="78" t="b">
        <f>юр!E55=юр!M55+юр!L55+юр!O55</f>
        <v>1</v>
      </c>
      <c r="D63" s="79">
        <f>юр!E55</f>
        <v>0</v>
      </c>
      <c r="E63" s="80">
        <f>юр!M55+юр!L55+юр!O55</f>
        <v>0</v>
      </c>
      <c r="G63" s="77">
        <v>45</v>
      </c>
      <c r="H63" s="81" t="b">
        <f>(юр!D55+юр!E55)&lt;=(юр!Q55+юр!S55+юр!T55+юр!V55+юр!AI55+юр!AJ55+юр!AM55)</f>
        <v>1</v>
      </c>
      <c r="I63" s="79">
        <f>(юр!D55+юр!E55)</f>
        <v>0</v>
      </c>
      <c r="J63" s="80">
        <f>(юр!Q55+юр!S55+юр!T55+юр!V55+юр!AI55+юр!AJ55+юр!AM55)</f>
        <v>0</v>
      </c>
      <c r="K63" s="71"/>
      <c r="L63" s="77">
        <v>45</v>
      </c>
      <c r="M63" s="81" t="b">
        <f>юр!E55&gt;=(юр!G55+юр!F55+юр!J55+юр!K55)</f>
        <v>1</v>
      </c>
      <c r="N63" s="79">
        <f>юр!E55</f>
        <v>0</v>
      </c>
      <c r="O63" s="80">
        <f>(юр!G55+юр!F55+юр!J55+юр!K55)</f>
        <v>0</v>
      </c>
      <c r="P63" s="71"/>
      <c r="Q63" s="82">
        <v>45</v>
      </c>
      <c r="R63" s="81" t="b">
        <f>юр!V55=(юр!W55+юр!AA55+юр!AB55+юр!AC55)</f>
        <v>1</v>
      </c>
      <c r="S63" s="79">
        <f>юр!V55</f>
        <v>0</v>
      </c>
      <c r="T63" s="79">
        <f>(юр!W55+юр!AA55+юр!AB55+юр!AC55)</f>
        <v>0</v>
      </c>
      <c r="U63" s="71"/>
      <c r="V63" s="82">
        <v>45</v>
      </c>
      <c r="W63" s="81" t="b">
        <f>юр!W55&gt;=(юр!X55+юр!Y55)</f>
        <v>1</v>
      </c>
      <c r="X63" s="79">
        <f>юр!W55</f>
        <v>0</v>
      </c>
      <c r="Y63" s="79">
        <f>(юр!X55+юр!Y55)</f>
        <v>0</v>
      </c>
      <c r="AA63" s="82">
        <v>45</v>
      </c>
      <c r="AB63" s="81" t="b">
        <f>юр!AD55&gt;=(юр!AE55+юр!AF55+юр!AG55+юр!AH55)</f>
        <v>1</v>
      </c>
      <c r="AC63" s="79">
        <f>юр!AD55</f>
        <v>0</v>
      </c>
      <c r="AD63" s="79">
        <f>(юр!AE55+юр!AF55+юр!AG55+юр!AH55)</f>
        <v>0</v>
      </c>
      <c r="AE63" s="71"/>
      <c r="AF63" s="82">
        <v>45</v>
      </c>
      <c r="AG63" s="81" t="b">
        <f>(юр!AK55+юр!AL55)&lt;=юр!V55</f>
        <v>1</v>
      </c>
      <c r="AH63" s="79">
        <f>(юр!AK55+юр!AL55)</f>
        <v>0</v>
      </c>
      <c r="AI63" s="79">
        <f>юр!V55</f>
        <v>0</v>
      </c>
    </row>
    <row r="64" spans="2:35" ht="18.75" x14ac:dyDescent="0.3">
      <c r="B64" s="77">
        <v>46</v>
      </c>
      <c r="C64" s="78" t="b">
        <f>юр!E56=юр!M56+юр!L56+юр!O56</f>
        <v>1</v>
      </c>
      <c r="D64" s="79">
        <f>юр!E56</f>
        <v>0</v>
      </c>
      <c r="E64" s="80">
        <f>юр!M56+юр!L56+юр!O56</f>
        <v>0</v>
      </c>
      <c r="G64" s="77">
        <v>46</v>
      </c>
      <c r="H64" s="81" t="b">
        <f>(юр!D56+юр!E56)&lt;=(юр!Q56+юр!S56+юр!T56+юр!V56+юр!AI56+юр!AJ56+юр!AM56)</f>
        <v>1</v>
      </c>
      <c r="I64" s="79">
        <f>(юр!D56+юр!E56)</f>
        <v>0</v>
      </c>
      <c r="J64" s="80">
        <f>(юр!Q56+юр!S56+юр!T56+юр!V56+юр!AI56+юр!AJ56+юр!AM56)</f>
        <v>0</v>
      </c>
      <c r="K64" s="71"/>
      <c r="L64" s="77">
        <v>46</v>
      </c>
      <c r="M64" s="81" t="b">
        <f>юр!E56&gt;=(юр!G56+юр!F56+юр!J56+юр!K56)</f>
        <v>1</v>
      </c>
      <c r="N64" s="79">
        <f>юр!E56</f>
        <v>0</v>
      </c>
      <c r="O64" s="80">
        <f>(юр!G56+юр!F56+юр!J56+юр!K56)</f>
        <v>0</v>
      </c>
      <c r="P64" s="71"/>
      <c r="Q64" s="82">
        <v>46</v>
      </c>
      <c r="R64" s="81" t="b">
        <f>юр!V56=(юр!W56+юр!AA56+юр!AB56+юр!AC56)</f>
        <v>1</v>
      </c>
      <c r="S64" s="79">
        <f>юр!V56</f>
        <v>0</v>
      </c>
      <c r="T64" s="79">
        <f>(юр!W56+юр!AA56+юр!AB56+юр!AC56)</f>
        <v>0</v>
      </c>
      <c r="U64" s="71"/>
      <c r="V64" s="82">
        <v>46</v>
      </c>
      <c r="W64" s="81" t="b">
        <f>юр!W56&gt;=(юр!X56+юр!Y56)</f>
        <v>1</v>
      </c>
      <c r="X64" s="79">
        <f>юр!W56</f>
        <v>0</v>
      </c>
      <c r="Y64" s="79">
        <f>(юр!X56+юр!Y56)</f>
        <v>0</v>
      </c>
      <c r="AA64" s="82">
        <v>46</v>
      </c>
      <c r="AB64" s="81" t="b">
        <f>юр!AD56&gt;=(юр!AE56+юр!AF56+юр!AG56+юр!AH56)</f>
        <v>1</v>
      </c>
      <c r="AC64" s="79">
        <f>юр!AD56</f>
        <v>0</v>
      </c>
      <c r="AD64" s="79">
        <f>(юр!AE56+юр!AF56+юр!AG56+юр!AH56)</f>
        <v>0</v>
      </c>
      <c r="AE64" s="71"/>
      <c r="AF64" s="82">
        <v>46</v>
      </c>
      <c r="AG64" s="81" t="b">
        <f>(юр!AK56+юр!AL56)&lt;=юр!V56</f>
        <v>1</v>
      </c>
      <c r="AH64" s="79">
        <f>(юр!AK56+юр!AL56)</f>
        <v>0</v>
      </c>
      <c r="AI64" s="79">
        <f>юр!V56</f>
        <v>0</v>
      </c>
    </row>
    <row r="65" spans="2:35" ht="18.75" x14ac:dyDescent="0.3">
      <c r="B65" s="77">
        <v>47</v>
      </c>
      <c r="C65" s="78" t="b">
        <f>юр!E57=юр!M57+юр!L57+юр!O57</f>
        <v>1</v>
      </c>
      <c r="D65" s="79">
        <f>юр!E57</f>
        <v>0</v>
      </c>
      <c r="E65" s="80">
        <f>юр!M57+юр!L57+юр!O57</f>
        <v>0</v>
      </c>
      <c r="G65" s="77">
        <v>47</v>
      </c>
      <c r="H65" s="81" t="b">
        <f>(юр!D57+юр!E57)&lt;=(юр!Q57+юр!S57+юр!T57+юр!V57+юр!AI57+юр!AJ57+юр!AM57)</f>
        <v>1</v>
      </c>
      <c r="I65" s="79">
        <f>(юр!D57+юр!E57)</f>
        <v>0</v>
      </c>
      <c r="J65" s="80">
        <f>(юр!Q57+юр!S57+юр!T57+юр!V57+юр!AI57+юр!AJ57+юр!AM57)</f>
        <v>0</v>
      </c>
      <c r="K65" s="71"/>
      <c r="L65" s="77">
        <v>47</v>
      </c>
      <c r="M65" s="81" t="b">
        <f>юр!E57&gt;=(юр!G57+юр!F57+юр!J57+юр!K57)</f>
        <v>1</v>
      </c>
      <c r="N65" s="79">
        <f>юр!E57</f>
        <v>0</v>
      </c>
      <c r="O65" s="80">
        <f>(юр!G57+юр!F57+юр!J57+юр!K57)</f>
        <v>0</v>
      </c>
      <c r="P65" s="71"/>
      <c r="Q65" s="82">
        <v>47</v>
      </c>
      <c r="R65" s="81" t="b">
        <f>юр!V57=(юр!W57+юр!AA57+юр!AB57+юр!AC57)</f>
        <v>1</v>
      </c>
      <c r="S65" s="79">
        <f>юр!V57</f>
        <v>0</v>
      </c>
      <c r="T65" s="79">
        <f>(юр!W57+юр!AA57+юр!AB57+юр!AC57)</f>
        <v>0</v>
      </c>
      <c r="U65" s="71"/>
      <c r="V65" s="82">
        <v>47</v>
      </c>
      <c r="W65" s="81" t="b">
        <f>юр!W57&gt;=(юр!X57+юр!Y57)</f>
        <v>1</v>
      </c>
      <c r="X65" s="79">
        <f>юр!W57</f>
        <v>0</v>
      </c>
      <c r="Y65" s="79">
        <f>(юр!X57+юр!Y57)</f>
        <v>0</v>
      </c>
      <c r="AA65" s="82">
        <v>47</v>
      </c>
      <c r="AB65" s="81" t="b">
        <f>юр!AD57&gt;=(юр!AE57+юр!AF57+юр!AG57+юр!AH57)</f>
        <v>1</v>
      </c>
      <c r="AC65" s="79">
        <f>юр!AD57</f>
        <v>0</v>
      </c>
      <c r="AD65" s="79">
        <f>(юр!AE57+юр!AF57+юр!AG57+юр!AH57)</f>
        <v>0</v>
      </c>
      <c r="AE65" s="71"/>
      <c r="AF65" s="82">
        <v>47</v>
      </c>
      <c r="AG65" s="81" t="b">
        <f>(юр!AK57+юр!AL57)&lt;=юр!V57</f>
        <v>1</v>
      </c>
      <c r="AH65" s="79">
        <f>(юр!AK57+юр!AL57)</f>
        <v>0</v>
      </c>
      <c r="AI65" s="79">
        <f>юр!V57</f>
        <v>0</v>
      </c>
    </row>
    <row r="66" spans="2:35" ht="18.75" x14ac:dyDescent="0.3">
      <c r="B66" s="77">
        <v>48</v>
      </c>
      <c r="C66" s="78" t="b">
        <f>юр!E58=юр!M58+юр!L58+юр!O58</f>
        <v>1</v>
      </c>
      <c r="D66" s="79">
        <f>юр!E58</f>
        <v>0</v>
      </c>
      <c r="E66" s="80">
        <f>юр!M58+юр!L58+юр!O58</f>
        <v>0</v>
      </c>
      <c r="G66" s="77">
        <v>48</v>
      </c>
      <c r="H66" s="81" t="b">
        <f>(юр!D58+юр!E58)&lt;=(юр!Q58+юр!S58+юр!T58+юр!V58+юр!AI58+юр!AJ58+юр!AM58)</f>
        <v>1</v>
      </c>
      <c r="I66" s="79">
        <f>(юр!D58+юр!E58)</f>
        <v>0</v>
      </c>
      <c r="J66" s="80">
        <f>(юр!Q58+юр!S58+юр!T58+юр!V58+юр!AI58+юр!AJ58+юр!AM58)</f>
        <v>0</v>
      </c>
      <c r="K66" s="71"/>
      <c r="L66" s="77">
        <v>48</v>
      </c>
      <c r="M66" s="81" t="b">
        <f>юр!E58&gt;=(юр!G58+юр!F58+юр!J58+юр!K58)</f>
        <v>1</v>
      </c>
      <c r="N66" s="79">
        <f>юр!E58</f>
        <v>0</v>
      </c>
      <c r="O66" s="80">
        <f>(юр!G58+юр!F58+юр!J58+юр!K58)</f>
        <v>0</v>
      </c>
      <c r="P66" s="71"/>
      <c r="Q66" s="82">
        <v>48</v>
      </c>
      <c r="R66" s="81" t="b">
        <f>юр!V58=(юр!W58+юр!AA58+юр!AB58+юр!AC58)</f>
        <v>1</v>
      </c>
      <c r="S66" s="79">
        <f>юр!V58</f>
        <v>0</v>
      </c>
      <c r="T66" s="79">
        <f>(юр!W58+юр!AA58+юр!AB58+юр!AC58)</f>
        <v>0</v>
      </c>
      <c r="U66" s="71"/>
      <c r="V66" s="82">
        <v>48</v>
      </c>
      <c r="W66" s="81" t="b">
        <f>юр!W58&gt;=(юр!X58+юр!Y58)</f>
        <v>1</v>
      </c>
      <c r="X66" s="79">
        <f>юр!W58</f>
        <v>0</v>
      </c>
      <c r="Y66" s="79">
        <f>(юр!X58+юр!Y58)</f>
        <v>0</v>
      </c>
      <c r="AA66" s="82">
        <v>48</v>
      </c>
      <c r="AB66" s="81" t="b">
        <f>юр!AD58&gt;=(юр!AE58+юр!AF58+юр!AG58+юр!AH58)</f>
        <v>1</v>
      </c>
      <c r="AC66" s="79">
        <f>юр!AD58</f>
        <v>0</v>
      </c>
      <c r="AD66" s="79">
        <f>(юр!AE58+юр!AF58+юр!AG58+юр!AH58)</f>
        <v>0</v>
      </c>
      <c r="AE66" s="71"/>
      <c r="AF66" s="82">
        <v>48</v>
      </c>
      <c r="AG66" s="81" t="b">
        <f>(юр!AK58+юр!AL58)&lt;=юр!V58</f>
        <v>1</v>
      </c>
      <c r="AH66" s="79">
        <f>(юр!AK58+юр!AL58)</f>
        <v>0</v>
      </c>
      <c r="AI66" s="79">
        <f>юр!V58</f>
        <v>0</v>
      </c>
    </row>
    <row r="67" spans="2:35" ht="18.75" x14ac:dyDescent="0.3">
      <c r="B67" s="77">
        <v>49</v>
      </c>
      <c r="C67" s="78" t="b">
        <f>юр!E59=юр!M59+юр!L59+юр!O59</f>
        <v>1</v>
      </c>
      <c r="D67" s="79">
        <f>юр!E59</f>
        <v>0</v>
      </c>
      <c r="E67" s="80">
        <f>юр!M59+юр!L59+юр!O59</f>
        <v>0</v>
      </c>
      <c r="G67" s="77">
        <v>49</v>
      </c>
      <c r="H67" s="81" t="b">
        <f>(юр!D59+юр!E59)&lt;=(юр!Q59+юр!S59+юр!T59+юр!V59+юр!AI59+юр!AJ59+юр!AM59)</f>
        <v>1</v>
      </c>
      <c r="I67" s="79">
        <f>(юр!D59+юр!E59)</f>
        <v>0</v>
      </c>
      <c r="J67" s="80">
        <f>(юр!Q59+юр!S59+юр!T59+юр!V59+юр!AI59+юр!AJ59+юр!AM59)</f>
        <v>0</v>
      </c>
      <c r="K67" s="71"/>
      <c r="L67" s="77">
        <v>49</v>
      </c>
      <c r="M67" s="81" t="b">
        <f>юр!E59&gt;=(юр!G59+юр!F59+юр!J59+юр!K59)</f>
        <v>1</v>
      </c>
      <c r="N67" s="79">
        <f>юр!E59</f>
        <v>0</v>
      </c>
      <c r="O67" s="80">
        <f>(юр!G59+юр!F59+юр!J59+юр!K59)</f>
        <v>0</v>
      </c>
      <c r="P67" s="71"/>
      <c r="Q67" s="82">
        <v>49</v>
      </c>
      <c r="R67" s="81" t="b">
        <f>юр!V59=(юр!W59+юр!AA59+юр!AB59+юр!AC59)</f>
        <v>1</v>
      </c>
      <c r="S67" s="79">
        <f>юр!V59</f>
        <v>0</v>
      </c>
      <c r="T67" s="79">
        <f>(юр!W59+юр!AA59+юр!AB59+юр!AC59)</f>
        <v>0</v>
      </c>
      <c r="U67" s="71"/>
      <c r="V67" s="82">
        <v>49</v>
      </c>
      <c r="W67" s="81" t="b">
        <f>юр!W59&gt;=(юр!X59+юр!Y59)</f>
        <v>1</v>
      </c>
      <c r="X67" s="79">
        <f>юр!W59</f>
        <v>0</v>
      </c>
      <c r="Y67" s="79">
        <f>(юр!X59+юр!Y59)</f>
        <v>0</v>
      </c>
      <c r="AA67" s="82">
        <v>49</v>
      </c>
      <c r="AB67" s="81" t="b">
        <f>юр!AD59&gt;=(юр!AE59+юр!AF59+юр!AG59+юр!AH59)</f>
        <v>1</v>
      </c>
      <c r="AC67" s="79">
        <f>юр!AD59</f>
        <v>0</v>
      </c>
      <c r="AD67" s="79">
        <f>(юр!AE59+юр!AF59+юр!AG59+юр!AH59)</f>
        <v>0</v>
      </c>
      <c r="AE67" s="71"/>
      <c r="AF67" s="82">
        <v>49</v>
      </c>
      <c r="AG67" s="81" t="b">
        <f>(юр!AK59+юр!AL59)&lt;=юр!V59</f>
        <v>1</v>
      </c>
      <c r="AH67" s="79">
        <f>(юр!AK59+юр!AL59)</f>
        <v>0</v>
      </c>
      <c r="AI67" s="79">
        <f>юр!V59</f>
        <v>0</v>
      </c>
    </row>
    <row r="68" spans="2:35" ht="18.75" x14ac:dyDescent="0.3">
      <c r="B68" s="77">
        <v>50</v>
      </c>
      <c r="C68" s="78" t="b">
        <f>юр!E60=юр!M60+юр!L60+юр!O60</f>
        <v>1</v>
      </c>
      <c r="D68" s="79">
        <f>юр!E60</f>
        <v>0</v>
      </c>
      <c r="E68" s="80">
        <f>юр!M60+юр!L60+юр!O60</f>
        <v>0</v>
      </c>
      <c r="G68" s="77">
        <v>50</v>
      </c>
      <c r="H68" s="81" t="b">
        <f>(юр!D60+юр!E60)&lt;=(юр!Q60+юр!S60+юр!T60+юр!V60+юр!AI60+юр!AJ60+юр!AM60)</f>
        <v>1</v>
      </c>
      <c r="I68" s="79">
        <f>(юр!D60+юр!E60)</f>
        <v>0</v>
      </c>
      <c r="J68" s="80">
        <f>(юр!Q60+юр!S60+юр!T60+юр!V60+юр!AI60+юр!AJ60+юр!AM60)</f>
        <v>0</v>
      </c>
      <c r="K68" s="71"/>
      <c r="L68" s="77">
        <v>50</v>
      </c>
      <c r="M68" s="81" t="b">
        <f>юр!E60&gt;=(юр!G60+юр!F60+юр!J60+юр!K60)</f>
        <v>1</v>
      </c>
      <c r="N68" s="79">
        <f>юр!E60</f>
        <v>0</v>
      </c>
      <c r="O68" s="80">
        <f>(юр!G60+юр!F60+юр!J60+юр!K60)</f>
        <v>0</v>
      </c>
      <c r="P68" s="71"/>
      <c r="Q68" s="82">
        <v>50</v>
      </c>
      <c r="R68" s="81" t="b">
        <f>юр!V60=(юр!W60+юр!AA60+юр!AB60+юр!AC60)</f>
        <v>1</v>
      </c>
      <c r="S68" s="79">
        <f>юр!V60</f>
        <v>0</v>
      </c>
      <c r="T68" s="79">
        <f>(юр!W60+юр!AA60+юр!AB60+юр!AC60)</f>
        <v>0</v>
      </c>
      <c r="U68" s="71"/>
      <c r="V68" s="82">
        <v>50</v>
      </c>
      <c r="W68" s="81" t="b">
        <f>юр!W60&gt;=(юр!X60+юр!Y60)</f>
        <v>1</v>
      </c>
      <c r="X68" s="79">
        <f>юр!W60</f>
        <v>0</v>
      </c>
      <c r="Y68" s="79">
        <f>(юр!X60+юр!Y60)</f>
        <v>0</v>
      </c>
      <c r="AA68" s="82">
        <v>50</v>
      </c>
      <c r="AB68" s="81" t="b">
        <f>юр!AD60&gt;=(юр!AE60+юр!AF60+юр!AG60+юр!AH60)</f>
        <v>1</v>
      </c>
      <c r="AC68" s="79">
        <f>юр!AD60</f>
        <v>0</v>
      </c>
      <c r="AD68" s="79">
        <f>(юр!AE60+юр!AF60+юр!AG60+юр!AH60)</f>
        <v>0</v>
      </c>
      <c r="AE68" s="71"/>
      <c r="AF68" s="82">
        <v>50</v>
      </c>
      <c r="AG68" s="81" t="b">
        <f>(юр!AK60+юр!AL60)&lt;=юр!V60</f>
        <v>1</v>
      </c>
      <c r="AH68" s="79">
        <f>(юр!AK60+юр!AL60)</f>
        <v>0</v>
      </c>
      <c r="AI68" s="79">
        <f>юр!V60</f>
        <v>0</v>
      </c>
    </row>
    <row r="69" spans="2:35" ht="18.75" x14ac:dyDescent="0.3">
      <c r="B69" s="77">
        <v>51</v>
      </c>
      <c r="C69" s="78" t="b">
        <f>юр!E61=юр!M61+юр!L61+юр!O61</f>
        <v>1</v>
      </c>
      <c r="D69" s="79">
        <f>юр!E61</f>
        <v>0</v>
      </c>
      <c r="E69" s="80">
        <f>юр!M61+юр!L61+юр!O61</f>
        <v>0</v>
      </c>
      <c r="G69" s="77">
        <v>51</v>
      </c>
      <c r="H69" s="81" t="b">
        <f>(юр!D61+юр!E61)&lt;=(юр!Q61+юр!S61+юр!T61+юр!V61+юр!AI61+юр!AJ61+юр!AM61)</f>
        <v>1</v>
      </c>
      <c r="I69" s="79">
        <f>(юр!D61+юр!E61)</f>
        <v>0</v>
      </c>
      <c r="J69" s="80">
        <f>(юр!Q61+юр!S61+юр!T61+юр!V61+юр!AI61+юр!AJ61+юр!AM61)</f>
        <v>0</v>
      </c>
      <c r="K69" s="71"/>
      <c r="L69" s="77">
        <v>51</v>
      </c>
      <c r="M69" s="81" t="b">
        <f>юр!E61&gt;=(юр!G61+юр!F61+юр!J61+юр!K61)</f>
        <v>1</v>
      </c>
      <c r="N69" s="79">
        <f>юр!E61</f>
        <v>0</v>
      </c>
      <c r="O69" s="80">
        <f>(юр!G61+юр!F61+юр!J61+юр!K61)</f>
        <v>0</v>
      </c>
      <c r="P69" s="71"/>
      <c r="Q69" s="82">
        <v>51</v>
      </c>
      <c r="R69" s="81" t="b">
        <f>юр!V61=(юр!W61+юр!AA61+юр!AB61+юр!AC61)</f>
        <v>1</v>
      </c>
      <c r="S69" s="79">
        <f>юр!V61</f>
        <v>0</v>
      </c>
      <c r="T69" s="79">
        <f>(юр!W61+юр!AA61+юр!AB61+юр!AC61)</f>
        <v>0</v>
      </c>
      <c r="U69" s="71"/>
      <c r="V69" s="82">
        <v>51</v>
      </c>
      <c r="W69" s="81" t="b">
        <f>юр!W61&gt;=(юр!X61+юр!Y61)</f>
        <v>1</v>
      </c>
      <c r="X69" s="79">
        <f>юр!W61</f>
        <v>0</v>
      </c>
      <c r="Y69" s="79">
        <f>(юр!X61+юр!Y61)</f>
        <v>0</v>
      </c>
      <c r="AA69" s="82">
        <v>51</v>
      </c>
      <c r="AB69" s="81" t="b">
        <f>юр!AD61&gt;=(юр!AE61+юр!AF61+юр!AG61+юр!AH61)</f>
        <v>1</v>
      </c>
      <c r="AC69" s="79">
        <f>юр!AD61</f>
        <v>0</v>
      </c>
      <c r="AD69" s="79">
        <f>(юр!AE61+юр!AF61+юр!AG61+юр!AH61)</f>
        <v>0</v>
      </c>
      <c r="AE69" s="71"/>
      <c r="AF69" s="82">
        <v>51</v>
      </c>
      <c r="AG69" s="81" t="b">
        <f>(юр!AK61+юр!AL61)&lt;=юр!V61</f>
        <v>1</v>
      </c>
      <c r="AH69" s="79">
        <f>(юр!AK61+юр!AL61)</f>
        <v>0</v>
      </c>
      <c r="AI69" s="79">
        <f>юр!V61</f>
        <v>0</v>
      </c>
    </row>
    <row r="70" spans="2:35" ht="18.75" x14ac:dyDescent="0.3">
      <c r="B70" s="77">
        <v>52</v>
      </c>
      <c r="C70" s="78" t="b">
        <f>юр!E62=юр!M62+юр!L62+юр!O62</f>
        <v>1</v>
      </c>
      <c r="D70" s="79">
        <f>юр!E62</f>
        <v>0</v>
      </c>
      <c r="E70" s="80">
        <f>юр!M62+юр!L62+юр!O62</f>
        <v>0</v>
      </c>
      <c r="G70" s="77">
        <v>52</v>
      </c>
      <c r="H70" s="81" t="b">
        <f>(юр!D62+юр!E62)&lt;=(юр!Q62+юр!S62+юр!T62+юр!V62+юр!AI62+юр!AJ62+юр!AM62)</f>
        <v>1</v>
      </c>
      <c r="I70" s="79">
        <f>(юр!D62+юр!E62)</f>
        <v>0</v>
      </c>
      <c r="J70" s="80">
        <f>(юр!Q62+юр!S62+юр!T62+юр!V62+юр!AI62+юр!AJ62+юр!AM62)</f>
        <v>0</v>
      </c>
      <c r="K70" s="71"/>
      <c r="L70" s="77">
        <v>52</v>
      </c>
      <c r="M70" s="81" t="b">
        <f>юр!E62&gt;=(юр!G62+юр!F62+юр!J62+юр!K62)</f>
        <v>1</v>
      </c>
      <c r="N70" s="79">
        <f>юр!E62</f>
        <v>0</v>
      </c>
      <c r="O70" s="80">
        <f>(юр!G62+юр!F62+юр!J62+юр!K62)</f>
        <v>0</v>
      </c>
      <c r="P70" s="71"/>
      <c r="Q70" s="82">
        <v>52</v>
      </c>
      <c r="R70" s="81" t="b">
        <f>юр!V62=(юр!W62+юр!AA62+юр!AB62+юр!AC62)</f>
        <v>1</v>
      </c>
      <c r="S70" s="79">
        <f>юр!V62</f>
        <v>0</v>
      </c>
      <c r="T70" s="79">
        <f>(юр!W62+юр!AA62+юр!AB62+юр!AC62)</f>
        <v>0</v>
      </c>
      <c r="U70" s="71"/>
      <c r="V70" s="82">
        <v>52</v>
      </c>
      <c r="W70" s="81" t="b">
        <f>юр!W62&gt;=(юр!X62+юр!Y62)</f>
        <v>1</v>
      </c>
      <c r="X70" s="79">
        <f>юр!W62</f>
        <v>0</v>
      </c>
      <c r="Y70" s="79">
        <f>(юр!X62+юр!Y62)</f>
        <v>0</v>
      </c>
      <c r="AA70" s="82">
        <v>52</v>
      </c>
      <c r="AB70" s="81" t="b">
        <f>юр!AD62&gt;=(юр!AE62+юр!AF62+юр!AG62+юр!AH62)</f>
        <v>1</v>
      </c>
      <c r="AC70" s="79">
        <f>юр!AD62</f>
        <v>0</v>
      </c>
      <c r="AD70" s="79">
        <f>(юр!AE62+юр!AF62+юр!AG62+юр!AH62)</f>
        <v>0</v>
      </c>
      <c r="AE70" s="71"/>
      <c r="AF70" s="82">
        <v>52</v>
      </c>
      <c r="AG70" s="81" t="b">
        <f>(юр!AK62+юр!AL62)&lt;=юр!V62</f>
        <v>1</v>
      </c>
      <c r="AH70" s="79">
        <f>(юр!AK62+юр!AL62)</f>
        <v>0</v>
      </c>
      <c r="AI70" s="79">
        <f>юр!V62</f>
        <v>0</v>
      </c>
    </row>
    <row r="71" spans="2:35" ht="18.75" x14ac:dyDescent="0.3">
      <c r="B71" s="77">
        <v>53</v>
      </c>
      <c r="C71" s="78" t="b">
        <f>юр!E63=юр!M63+юр!L63+юр!O63</f>
        <v>1</v>
      </c>
      <c r="D71" s="79">
        <f>юр!E63</f>
        <v>0</v>
      </c>
      <c r="E71" s="80">
        <f>юр!M63+юр!L63+юр!O63</f>
        <v>0</v>
      </c>
      <c r="G71" s="77">
        <v>53</v>
      </c>
      <c r="H71" s="81" t="b">
        <f>(юр!D63+юр!E63)&lt;=(юр!Q63+юр!S63+юр!T63+юр!V63+юр!AI63+юр!AJ63+юр!AM63)</f>
        <v>1</v>
      </c>
      <c r="I71" s="79">
        <f>(юр!D63+юр!E63)</f>
        <v>0</v>
      </c>
      <c r="J71" s="80">
        <f>(юр!Q63+юр!S63+юр!T63+юр!V63+юр!AI63+юр!AJ63+юр!AM63)</f>
        <v>0</v>
      </c>
      <c r="K71" s="71"/>
      <c r="L71" s="77">
        <v>53</v>
      </c>
      <c r="M71" s="81" t="b">
        <f>юр!E63&gt;=(юр!G63+юр!F63+юр!J63+юр!K63)</f>
        <v>1</v>
      </c>
      <c r="N71" s="79">
        <f>юр!E63</f>
        <v>0</v>
      </c>
      <c r="O71" s="80">
        <f>(юр!G63+юр!F63+юр!J63+юр!K63)</f>
        <v>0</v>
      </c>
      <c r="P71" s="71"/>
      <c r="Q71" s="82">
        <v>53</v>
      </c>
      <c r="R71" s="81" t="b">
        <f>юр!V63=(юр!W63+юр!AA63+юр!AB63+юр!AC63)</f>
        <v>1</v>
      </c>
      <c r="S71" s="79">
        <f>юр!V63</f>
        <v>0</v>
      </c>
      <c r="T71" s="79">
        <f>(юр!W63+юр!AA63+юр!AB63+юр!AC63)</f>
        <v>0</v>
      </c>
      <c r="U71" s="71"/>
      <c r="V71" s="82">
        <v>53</v>
      </c>
      <c r="W71" s="81" t="b">
        <f>юр!W63&gt;=(юр!X63+юр!Y63)</f>
        <v>1</v>
      </c>
      <c r="X71" s="79">
        <f>юр!W63</f>
        <v>0</v>
      </c>
      <c r="Y71" s="79">
        <f>(юр!X63+юр!Y63)</f>
        <v>0</v>
      </c>
      <c r="AA71" s="82">
        <v>53</v>
      </c>
      <c r="AB71" s="81" t="b">
        <f>юр!AD63&gt;=(юр!AE63+юр!AF63+юр!AG63+юр!AH63)</f>
        <v>1</v>
      </c>
      <c r="AC71" s="79">
        <f>юр!AD63</f>
        <v>0</v>
      </c>
      <c r="AD71" s="79">
        <f>(юр!AE63+юр!AF63+юр!AG63+юр!AH63)</f>
        <v>0</v>
      </c>
      <c r="AE71" s="71"/>
      <c r="AF71" s="82">
        <v>53</v>
      </c>
      <c r="AG71" s="81" t="b">
        <f>(юр!AK63+юр!AL63)&lt;=юр!V63</f>
        <v>1</v>
      </c>
      <c r="AH71" s="79">
        <f>(юр!AK63+юр!AL63)</f>
        <v>0</v>
      </c>
      <c r="AI71" s="79">
        <f>юр!V63</f>
        <v>0</v>
      </c>
    </row>
    <row r="72" spans="2:35" ht="18.75" x14ac:dyDescent="0.3">
      <c r="B72" s="77">
        <v>54</v>
      </c>
      <c r="C72" s="78" t="b">
        <f>юр!E64=юр!M64+юр!L64+юр!O64</f>
        <v>1</v>
      </c>
      <c r="D72" s="79">
        <f>юр!E64</f>
        <v>0</v>
      </c>
      <c r="E72" s="80">
        <f>юр!M64+юр!L64+юр!O64</f>
        <v>0</v>
      </c>
      <c r="G72" s="77">
        <v>54</v>
      </c>
      <c r="H72" s="81" t="b">
        <f>(юр!D64+юр!E64)&lt;=(юр!Q64+юр!S64+юр!T64+юр!V64+юр!AI64+юр!AJ64+юр!AM64)</f>
        <v>1</v>
      </c>
      <c r="I72" s="79">
        <f>(юр!D64+юр!E64)</f>
        <v>0</v>
      </c>
      <c r="J72" s="80">
        <f>(юр!Q64+юр!S64+юр!T64+юр!V64+юр!AI64+юр!AJ64+юр!AM64)</f>
        <v>0</v>
      </c>
      <c r="K72" s="71"/>
      <c r="L72" s="77">
        <v>54</v>
      </c>
      <c r="M72" s="81" t="b">
        <f>юр!E64&gt;=(юр!G64+юр!F64+юр!J64+юр!K64)</f>
        <v>1</v>
      </c>
      <c r="N72" s="79">
        <f>юр!E64</f>
        <v>0</v>
      </c>
      <c r="O72" s="80">
        <f>(юр!G64+юр!F64+юр!J64+юр!K64)</f>
        <v>0</v>
      </c>
      <c r="P72" s="71"/>
      <c r="Q72" s="82">
        <v>54</v>
      </c>
      <c r="R72" s="81" t="b">
        <f>юр!V64=(юр!W64+юр!AA64+юр!AB64+юр!AC64)</f>
        <v>1</v>
      </c>
      <c r="S72" s="79">
        <f>юр!V64</f>
        <v>0</v>
      </c>
      <c r="T72" s="79">
        <f>(юр!W64+юр!AA64+юр!AB64+юр!AC64)</f>
        <v>0</v>
      </c>
      <c r="U72" s="71"/>
      <c r="V72" s="82">
        <v>54</v>
      </c>
      <c r="W72" s="81" t="b">
        <f>юр!W64&gt;=(юр!X64+юр!Y64)</f>
        <v>1</v>
      </c>
      <c r="X72" s="79">
        <f>юр!W64</f>
        <v>0</v>
      </c>
      <c r="Y72" s="79">
        <f>(юр!X64+юр!Y64)</f>
        <v>0</v>
      </c>
      <c r="AA72" s="82">
        <v>54</v>
      </c>
      <c r="AB72" s="81" t="b">
        <f>юр!AD64&gt;=(юр!AE64+юр!AF64+юр!AG64+юр!AH64)</f>
        <v>1</v>
      </c>
      <c r="AC72" s="79">
        <f>юр!AD64</f>
        <v>0</v>
      </c>
      <c r="AD72" s="79">
        <f>(юр!AE64+юр!AF64+юр!AG64+юр!AH64)</f>
        <v>0</v>
      </c>
      <c r="AE72" s="71"/>
      <c r="AF72" s="82">
        <v>54</v>
      </c>
      <c r="AG72" s="81" t="b">
        <f>(юр!AK64+юр!AL64)&lt;=юр!V64</f>
        <v>1</v>
      </c>
      <c r="AH72" s="79">
        <f>(юр!AK64+юр!AL64)</f>
        <v>0</v>
      </c>
      <c r="AI72" s="79">
        <f>юр!V64</f>
        <v>0</v>
      </c>
    </row>
    <row r="73" spans="2:35" ht="18.75" x14ac:dyDescent="0.3">
      <c r="B73" s="77">
        <v>55</v>
      </c>
      <c r="C73" s="78" t="b">
        <f>юр!E65=юр!M65+юр!L65+юр!O65</f>
        <v>1</v>
      </c>
      <c r="D73" s="79">
        <f>юр!E65</f>
        <v>0</v>
      </c>
      <c r="E73" s="80">
        <f>юр!M65+юр!L65+юр!O65</f>
        <v>0</v>
      </c>
      <c r="G73" s="77">
        <v>55</v>
      </c>
      <c r="H73" s="81" t="b">
        <f>(юр!D65+юр!E65)&lt;=(юр!Q65+юр!S65+юр!T65+юр!V65+юр!AI65+юр!AJ65+юр!AM65)</f>
        <v>1</v>
      </c>
      <c r="I73" s="79">
        <f>(юр!D65+юр!E65)</f>
        <v>0</v>
      </c>
      <c r="J73" s="80">
        <f>(юр!Q65+юр!S65+юр!T65+юр!V65+юр!AI65+юр!AJ65+юр!AM65)</f>
        <v>0</v>
      </c>
      <c r="K73" s="71"/>
      <c r="L73" s="77">
        <v>55</v>
      </c>
      <c r="M73" s="81" t="b">
        <f>юр!E65&gt;=(юр!G65+юр!F65+юр!J65+юр!K65)</f>
        <v>1</v>
      </c>
      <c r="N73" s="79">
        <f>юр!E65</f>
        <v>0</v>
      </c>
      <c r="O73" s="80">
        <f>(юр!G65+юр!F65+юр!J65+юр!K65)</f>
        <v>0</v>
      </c>
      <c r="P73" s="71"/>
      <c r="Q73" s="82">
        <v>55</v>
      </c>
      <c r="R73" s="81" t="b">
        <f>юр!V65=(юр!W65+юр!AA65+юр!AB65+юр!AC65)</f>
        <v>1</v>
      </c>
      <c r="S73" s="79">
        <f>юр!V65</f>
        <v>0</v>
      </c>
      <c r="T73" s="79">
        <f>(юр!W65+юр!AA65+юр!AB65+юр!AC65)</f>
        <v>0</v>
      </c>
      <c r="U73" s="71"/>
      <c r="V73" s="82">
        <v>55</v>
      </c>
      <c r="W73" s="81" t="b">
        <f>юр!W65&gt;=(юр!X65+юр!Y65)</f>
        <v>1</v>
      </c>
      <c r="X73" s="79">
        <f>юр!W65</f>
        <v>0</v>
      </c>
      <c r="Y73" s="79">
        <f>(юр!X65+юр!Y65)</f>
        <v>0</v>
      </c>
      <c r="AA73" s="82">
        <v>55</v>
      </c>
      <c r="AB73" s="81" t="b">
        <f>юр!AD65&gt;=(юр!AE65+юр!AF65+юр!AG65+юр!AH65)</f>
        <v>1</v>
      </c>
      <c r="AC73" s="79">
        <f>юр!AD65</f>
        <v>0</v>
      </c>
      <c r="AD73" s="79">
        <f>(юр!AE65+юр!AF65+юр!AG65+юр!AH65)</f>
        <v>0</v>
      </c>
      <c r="AE73" s="71"/>
      <c r="AF73" s="82">
        <v>55</v>
      </c>
      <c r="AG73" s="81" t="b">
        <f>(юр!AK65+юр!AL65)&lt;=юр!V65</f>
        <v>1</v>
      </c>
      <c r="AH73" s="79">
        <f>(юр!AK65+юр!AL65)</f>
        <v>0</v>
      </c>
      <c r="AI73" s="79">
        <f>юр!V65</f>
        <v>0</v>
      </c>
    </row>
    <row r="74" spans="2:35" ht="18.75" x14ac:dyDescent="0.3">
      <c r="B74" s="77">
        <v>56</v>
      </c>
      <c r="C74" s="78" t="b">
        <f>юр!E66=юр!M66+юр!L66+юр!O66</f>
        <v>1</v>
      </c>
      <c r="D74" s="79">
        <f>юр!E66</f>
        <v>0</v>
      </c>
      <c r="E74" s="80">
        <f>юр!M66+юр!L66+юр!O66</f>
        <v>0</v>
      </c>
      <c r="G74" s="77">
        <v>56</v>
      </c>
      <c r="H74" s="81" t="b">
        <f>(юр!D66+юр!E66)&lt;=(юр!Q66+юр!S66+юр!T66+юр!V66+юр!AI66+юр!AJ66+юр!AM66)</f>
        <v>1</v>
      </c>
      <c r="I74" s="79">
        <f>(юр!D66+юр!E66)</f>
        <v>0</v>
      </c>
      <c r="J74" s="80">
        <f>(юр!Q66+юр!S66+юр!T66+юр!V66+юр!AI66+юр!AJ66+юр!AM66)</f>
        <v>0</v>
      </c>
      <c r="K74" s="71"/>
      <c r="L74" s="77">
        <v>56</v>
      </c>
      <c r="M74" s="81" t="b">
        <f>юр!E66&gt;=(юр!G66+юр!F66+юр!J66+юр!K66)</f>
        <v>1</v>
      </c>
      <c r="N74" s="79">
        <f>юр!E66</f>
        <v>0</v>
      </c>
      <c r="O74" s="80">
        <f>(юр!G66+юр!F66+юр!J66+юр!K66)</f>
        <v>0</v>
      </c>
      <c r="P74" s="71"/>
      <c r="Q74" s="82">
        <v>56</v>
      </c>
      <c r="R74" s="81" t="b">
        <f>юр!V66=(юр!W66+юр!AA66+юр!AB66+юр!AC66)</f>
        <v>1</v>
      </c>
      <c r="S74" s="79">
        <f>юр!V66</f>
        <v>0</v>
      </c>
      <c r="T74" s="79">
        <f>(юр!W66+юр!AA66+юр!AB66+юр!AC66)</f>
        <v>0</v>
      </c>
      <c r="U74" s="71"/>
      <c r="V74" s="82">
        <v>56</v>
      </c>
      <c r="W74" s="81" t="b">
        <f>юр!W66&gt;=(юр!X66+юр!Y66)</f>
        <v>1</v>
      </c>
      <c r="X74" s="79">
        <f>юр!W66</f>
        <v>0</v>
      </c>
      <c r="Y74" s="79">
        <f>(юр!X66+юр!Y66)</f>
        <v>0</v>
      </c>
      <c r="AA74" s="82">
        <v>56</v>
      </c>
      <c r="AB74" s="81" t="b">
        <f>юр!AD66&gt;=(юр!AE66+юр!AF66+юр!AG66+юр!AH66)</f>
        <v>1</v>
      </c>
      <c r="AC74" s="79">
        <f>юр!AD66</f>
        <v>0</v>
      </c>
      <c r="AD74" s="79">
        <f>(юр!AE66+юр!AF66+юр!AG66+юр!AH66)</f>
        <v>0</v>
      </c>
      <c r="AE74" s="71"/>
      <c r="AF74" s="82">
        <v>56</v>
      </c>
      <c r="AG74" s="81" t="b">
        <f>(юр!AK66+юр!AL66)&lt;=юр!V66</f>
        <v>1</v>
      </c>
      <c r="AH74" s="79">
        <f>(юр!AK66+юр!AL66)</f>
        <v>0</v>
      </c>
      <c r="AI74" s="79">
        <f>юр!V66</f>
        <v>0</v>
      </c>
    </row>
    <row r="75" spans="2:35" ht="18.75" x14ac:dyDescent="0.3">
      <c r="B75" s="77">
        <v>57</v>
      </c>
      <c r="C75" s="78" t="b">
        <f>юр!E67=юр!M67+юр!L67+юр!O67</f>
        <v>1</v>
      </c>
      <c r="D75" s="79">
        <f>юр!E67</f>
        <v>0</v>
      </c>
      <c r="E75" s="80">
        <f>юр!M67+юр!L67+юр!O67</f>
        <v>0</v>
      </c>
      <c r="G75" s="77">
        <v>57</v>
      </c>
      <c r="H75" s="81" t="b">
        <f>(юр!D67+юр!E67)&lt;=(юр!Q67+юр!S67+юр!T67+юр!V67+юр!AI67+юр!AJ67+юр!AM67)</f>
        <v>1</v>
      </c>
      <c r="I75" s="79">
        <f>(юр!D67+юр!E67)</f>
        <v>0</v>
      </c>
      <c r="J75" s="80">
        <f>(юр!Q67+юр!S67+юр!T67+юр!V67+юр!AI67+юр!AJ67+юр!AM67)</f>
        <v>0</v>
      </c>
      <c r="K75" s="71"/>
      <c r="L75" s="77">
        <v>57</v>
      </c>
      <c r="M75" s="81" t="b">
        <f>юр!E67&gt;=(юр!G67+юр!F67+юр!J67+юр!K67)</f>
        <v>1</v>
      </c>
      <c r="N75" s="79">
        <f>юр!E67</f>
        <v>0</v>
      </c>
      <c r="O75" s="80">
        <f>(юр!G67+юр!F67+юр!J67+юр!K67)</f>
        <v>0</v>
      </c>
      <c r="P75" s="71"/>
      <c r="Q75" s="82">
        <v>57</v>
      </c>
      <c r="R75" s="81" t="b">
        <f>юр!V67=(юр!W67+юр!AA67+юр!AB67+юр!AC67)</f>
        <v>1</v>
      </c>
      <c r="S75" s="79">
        <f>юр!V67</f>
        <v>0</v>
      </c>
      <c r="T75" s="79">
        <f>(юр!W67+юр!AA67+юр!AB67+юр!AC67)</f>
        <v>0</v>
      </c>
      <c r="U75" s="71"/>
      <c r="V75" s="82">
        <v>57</v>
      </c>
      <c r="W75" s="81" t="b">
        <f>юр!W67&gt;=(юр!X67+юр!Y67)</f>
        <v>1</v>
      </c>
      <c r="X75" s="79">
        <f>юр!W67</f>
        <v>0</v>
      </c>
      <c r="Y75" s="79">
        <f>(юр!X67+юр!Y67)</f>
        <v>0</v>
      </c>
      <c r="AA75" s="82">
        <v>57</v>
      </c>
      <c r="AB75" s="81" t="b">
        <f>юр!AD67&gt;=(юр!AE67+юр!AF67+юр!AG67+юр!AH67)</f>
        <v>1</v>
      </c>
      <c r="AC75" s="79">
        <f>юр!AD67</f>
        <v>0</v>
      </c>
      <c r="AD75" s="79">
        <f>(юр!AE67+юр!AF67+юр!AG67+юр!AH67)</f>
        <v>0</v>
      </c>
      <c r="AE75" s="71"/>
      <c r="AF75" s="82">
        <v>57</v>
      </c>
      <c r="AG75" s="81" t="b">
        <f>(юр!AK67+юр!AL67)&lt;=юр!V67</f>
        <v>1</v>
      </c>
      <c r="AH75" s="79">
        <f>(юр!AK67+юр!AL67)</f>
        <v>0</v>
      </c>
      <c r="AI75" s="79">
        <f>юр!V67</f>
        <v>0</v>
      </c>
    </row>
    <row r="76" spans="2:35" ht="18.75" x14ac:dyDescent="0.3">
      <c r="B76" s="77">
        <v>58</v>
      </c>
      <c r="C76" s="78" t="b">
        <f>юр!E68=юр!M68+юр!L68+юр!O68</f>
        <v>1</v>
      </c>
      <c r="D76" s="79">
        <f>юр!E68</f>
        <v>0</v>
      </c>
      <c r="E76" s="80">
        <f>юр!M68+юр!L68+юр!O68</f>
        <v>0</v>
      </c>
      <c r="G76" s="77">
        <v>58</v>
      </c>
      <c r="H76" s="81" t="b">
        <f>(юр!D68+юр!E68)&lt;=(юр!Q68+юр!S68+юр!T68+юр!V68+юр!AI68+юр!AJ68+юр!AM68)</f>
        <v>1</v>
      </c>
      <c r="I76" s="79">
        <f>(юр!D68+юр!E68)</f>
        <v>0</v>
      </c>
      <c r="J76" s="80">
        <f>(юр!Q68+юр!S68+юр!T68+юр!V68+юр!AI68+юр!AJ68+юр!AM68)</f>
        <v>0</v>
      </c>
      <c r="K76" s="71"/>
      <c r="L76" s="77">
        <v>58</v>
      </c>
      <c r="M76" s="81" t="b">
        <f>юр!E68&gt;=(юр!G68+юр!F68+юр!J68+юр!K68)</f>
        <v>1</v>
      </c>
      <c r="N76" s="79">
        <f>юр!E68</f>
        <v>0</v>
      </c>
      <c r="O76" s="80">
        <f>(юр!G68+юр!F68+юр!J68+юр!K68)</f>
        <v>0</v>
      </c>
      <c r="P76" s="71"/>
      <c r="Q76" s="82">
        <v>58</v>
      </c>
      <c r="R76" s="81" t="b">
        <f>юр!V68=(юр!W68+юр!AA68+юр!AB68+юр!AC68)</f>
        <v>1</v>
      </c>
      <c r="S76" s="79">
        <f>юр!V68</f>
        <v>0</v>
      </c>
      <c r="T76" s="79">
        <f>(юр!W68+юр!AA68+юр!AB68+юр!AC68)</f>
        <v>0</v>
      </c>
      <c r="U76" s="71"/>
      <c r="V76" s="82">
        <v>58</v>
      </c>
      <c r="W76" s="81" t="b">
        <f>юр!W68&gt;=(юр!X68+юр!Y68)</f>
        <v>1</v>
      </c>
      <c r="X76" s="79">
        <f>юр!W68</f>
        <v>0</v>
      </c>
      <c r="Y76" s="79">
        <f>(юр!X68+юр!Y68)</f>
        <v>0</v>
      </c>
      <c r="AA76" s="82">
        <v>58</v>
      </c>
      <c r="AB76" s="81" t="b">
        <f>юр!AD68&gt;=(юр!AE68+юр!AF68+юр!AG68+юр!AH68)</f>
        <v>1</v>
      </c>
      <c r="AC76" s="79">
        <f>юр!AD68</f>
        <v>0</v>
      </c>
      <c r="AD76" s="79">
        <f>(юр!AE68+юр!AF68+юр!AG68+юр!AH68)</f>
        <v>0</v>
      </c>
      <c r="AE76" s="71"/>
      <c r="AF76" s="82">
        <v>58</v>
      </c>
      <c r="AG76" s="81" t="b">
        <f>(юр!AK68+юр!AL68)&lt;=юр!V68</f>
        <v>1</v>
      </c>
      <c r="AH76" s="79">
        <f>(юр!AK68+юр!AL68)</f>
        <v>0</v>
      </c>
      <c r="AI76" s="79">
        <f>юр!V68</f>
        <v>0</v>
      </c>
    </row>
    <row r="77" spans="2:35" ht="18.75" x14ac:dyDescent="0.3">
      <c r="B77" s="77">
        <v>59</v>
      </c>
      <c r="C77" s="78" t="b">
        <f>юр!E69=юр!M69+юр!L69+юр!O69</f>
        <v>1</v>
      </c>
      <c r="D77" s="79">
        <f>юр!E69</f>
        <v>0</v>
      </c>
      <c r="E77" s="80">
        <f>юр!M69+юр!L69+юр!O69</f>
        <v>0</v>
      </c>
      <c r="G77" s="77">
        <v>59</v>
      </c>
      <c r="H77" s="81" t="b">
        <f>(юр!D69+юр!E69)&lt;=(юр!Q69+юр!S69+юр!T69+юр!V69+юр!AI69+юр!AJ69+юр!AM69)</f>
        <v>1</v>
      </c>
      <c r="I77" s="79">
        <f>(юр!D69+юр!E69)</f>
        <v>0</v>
      </c>
      <c r="J77" s="80">
        <f>(юр!Q69+юр!S69+юр!T69+юр!V69+юр!AI69+юр!AJ69+юр!AM69)</f>
        <v>0</v>
      </c>
      <c r="K77" s="71"/>
      <c r="L77" s="77">
        <v>59</v>
      </c>
      <c r="M77" s="81" t="b">
        <f>юр!E69&gt;=(юр!G69+юр!F69+юр!J69+юр!K69)</f>
        <v>1</v>
      </c>
      <c r="N77" s="79">
        <f>юр!E69</f>
        <v>0</v>
      </c>
      <c r="O77" s="80">
        <f>(юр!G69+юр!F69+юр!J69+юр!K69)</f>
        <v>0</v>
      </c>
      <c r="P77" s="71"/>
      <c r="Q77" s="82">
        <v>59</v>
      </c>
      <c r="R77" s="81" t="b">
        <f>юр!V69=(юр!W69+юр!AA69+юр!AB69+юр!AC69)</f>
        <v>1</v>
      </c>
      <c r="S77" s="79">
        <f>юр!V69</f>
        <v>0</v>
      </c>
      <c r="T77" s="79">
        <f>(юр!W69+юр!AA69+юр!AB69+юр!AC69)</f>
        <v>0</v>
      </c>
      <c r="U77" s="71"/>
      <c r="V77" s="82">
        <v>59</v>
      </c>
      <c r="W77" s="81" t="b">
        <f>юр!W69&gt;=(юр!X69+юр!Y69)</f>
        <v>1</v>
      </c>
      <c r="X77" s="79">
        <f>юр!W69</f>
        <v>0</v>
      </c>
      <c r="Y77" s="79">
        <f>(юр!X69+юр!Y69)</f>
        <v>0</v>
      </c>
      <c r="AA77" s="82">
        <v>59</v>
      </c>
      <c r="AB77" s="81" t="b">
        <f>юр!AD69&gt;=(юр!AE69+юр!AF69+юр!AG69+юр!AH69)</f>
        <v>1</v>
      </c>
      <c r="AC77" s="79">
        <f>юр!AD69</f>
        <v>0</v>
      </c>
      <c r="AD77" s="79">
        <f>(юр!AE69+юр!AF69+юр!AG69+юр!AH69)</f>
        <v>0</v>
      </c>
      <c r="AE77" s="71"/>
      <c r="AF77" s="82">
        <v>59</v>
      </c>
      <c r="AG77" s="81" t="b">
        <f>(юр!AK69+юр!AL69)&lt;=юр!V69</f>
        <v>1</v>
      </c>
      <c r="AH77" s="79">
        <f>(юр!AK69+юр!AL69)</f>
        <v>0</v>
      </c>
      <c r="AI77" s="79">
        <f>юр!V69</f>
        <v>0</v>
      </c>
    </row>
    <row r="78" spans="2:35" ht="18.75" x14ac:dyDescent="0.3">
      <c r="B78" s="77">
        <v>60</v>
      </c>
      <c r="C78" s="78" t="b">
        <f>юр!E70=юр!M70+юр!L70+юр!O70</f>
        <v>1</v>
      </c>
      <c r="D78" s="79">
        <f>юр!E70</f>
        <v>0</v>
      </c>
      <c r="E78" s="80">
        <f>юр!M70+юр!L70+юр!O70</f>
        <v>0</v>
      </c>
      <c r="G78" s="77">
        <v>60</v>
      </c>
      <c r="H78" s="81" t="b">
        <f>(юр!D70+юр!E70)&lt;=(юр!Q70+юр!S70+юр!T70+юр!V70+юр!AI70+юр!AJ70+юр!AM70)</f>
        <v>1</v>
      </c>
      <c r="I78" s="79">
        <f>(юр!D70+юр!E70)</f>
        <v>0</v>
      </c>
      <c r="J78" s="80">
        <f>(юр!Q70+юр!S70+юр!T70+юр!V70+юр!AI70+юр!AJ70+юр!AM70)</f>
        <v>0</v>
      </c>
      <c r="K78" s="71"/>
      <c r="L78" s="77">
        <v>60</v>
      </c>
      <c r="M78" s="81" t="b">
        <f>юр!E70&gt;=(юр!G70+юр!F70+юр!J70+юр!K70)</f>
        <v>1</v>
      </c>
      <c r="N78" s="79">
        <f>юр!E70</f>
        <v>0</v>
      </c>
      <c r="O78" s="80">
        <f>(юр!G70+юр!F70+юр!J70+юр!K70)</f>
        <v>0</v>
      </c>
      <c r="P78" s="71"/>
      <c r="Q78" s="82">
        <v>60</v>
      </c>
      <c r="R78" s="81" t="b">
        <f>юр!V70=(юр!W70+юр!AA70+юр!AB70+юр!AC70)</f>
        <v>1</v>
      </c>
      <c r="S78" s="79">
        <f>юр!V70</f>
        <v>0</v>
      </c>
      <c r="T78" s="79">
        <f>(юр!W70+юр!AA70+юр!AB70+юр!AC70)</f>
        <v>0</v>
      </c>
      <c r="U78" s="71"/>
      <c r="V78" s="82">
        <v>60</v>
      </c>
      <c r="W78" s="81" t="b">
        <f>юр!W70&gt;=(юр!X70+юр!Y70)</f>
        <v>1</v>
      </c>
      <c r="X78" s="79">
        <f>юр!W70</f>
        <v>0</v>
      </c>
      <c r="Y78" s="79">
        <f>(юр!X70+юр!Y70)</f>
        <v>0</v>
      </c>
      <c r="AA78" s="82">
        <v>60</v>
      </c>
      <c r="AB78" s="81" t="b">
        <f>юр!AD70&gt;=(юр!AE70+юр!AF70+юр!AG70+юр!AH70)</f>
        <v>1</v>
      </c>
      <c r="AC78" s="79">
        <f>юр!AD70</f>
        <v>0</v>
      </c>
      <c r="AD78" s="79">
        <f>(юр!AE70+юр!AF70+юр!AG70+юр!AH70)</f>
        <v>0</v>
      </c>
      <c r="AE78" s="71"/>
      <c r="AF78" s="82">
        <v>60</v>
      </c>
      <c r="AG78" s="81" t="b">
        <f>(юр!AK70+юр!AL70)&lt;=юр!V70</f>
        <v>1</v>
      </c>
      <c r="AH78" s="79">
        <f>(юр!AK70+юр!AL70)</f>
        <v>0</v>
      </c>
      <c r="AI78" s="79">
        <f>юр!V70</f>
        <v>0</v>
      </c>
    </row>
    <row r="79" spans="2:35" ht="18.75" x14ac:dyDescent="0.3">
      <c r="B79" s="77">
        <v>61</v>
      </c>
      <c r="C79" s="78" t="b">
        <f>юр!E71=юр!M71+юр!L71+юр!O71</f>
        <v>1</v>
      </c>
      <c r="D79" s="79">
        <f>юр!E71</f>
        <v>0</v>
      </c>
      <c r="E79" s="80">
        <f>юр!M71+юр!L71+юр!O71</f>
        <v>0</v>
      </c>
      <c r="G79" s="77">
        <v>61</v>
      </c>
      <c r="H79" s="81" t="b">
        <f>(юр!D71+юр!E71)&lt;=(юр!Q71+юр!S71+юр!T71+юр!V71+юр!AI71+юр!AJ71+юр!AM71)</f>
        <v>1</v>
      </c>
      <c r="I79" s="79">
        <f>(юр!D71+юр!E71)</f>
        <v>0</v>
      </c>
      <c r="J79" s="80">
        <f>(юр!Q71+юр!S71+юр!T71+юр!V71+юр!AI71+юр!AJ71+юр!AM71)</f>
        <v>0</v>
      </c>
      <c r="K79" s="71"/>
      <c r="L79" s="77">
        <v>61</v>
      </c>
      <c r="M79" s="81" t="b">
        <f>юр!E71&gt;=(юр!G71+юр!F71+юр!J71+юр!K71)</f>
        <v>1</v>
      </c>
      <c r="N79" s="79">
        <f>юр!E71</f>
        <v>0</v>
      </c>
      <c r="O79" s="80">
        <f>(юр!G71+юр!F71+юр!J71+юр!K71)</f>
        <v>0</v>
      </c>
      <c r="P79" s="71"/>
      <c r="Q79" s="82">
        <v>61</v>
      </c>
      <c r="R79" s="81" t="b">
        <f>юр!V71=(юр!W71+юр!AA71+юр!AB71+юр!AC71)</f>
        <v>1</v>
      </c>
      <c r="S79" s="79">
        <f>юр!V71</f>
        <v>0</v>
      </c>
      <c r="T79" s="79">
        <f>(юр!W71+юр!AA71+юр!AB71+юр!AC71)</f>
        <v>0</v>
      </c>
      <c r="U79" s="71"/>
      <c r="V79" s="82">
        <v>61</v>
      </c>
      <c r="W79" s="81" t="b">
        <f>юр!W71&gt;=(юр!X71+юр!Y71)</f>
        <v>1</v>
      </c>
      <c r="X79" s="79">
        <f>юр!W71</f>
        <v>0</v>
      </c>
      <c r="Y79" s="79">
        <f>(юр!X71+юр!Y71)</f>
        <v>0</v>
      </c>
      <c r="AA79" s="82">
        <v>61</v>
      </c>
      <c r="AB79" s="81" t="b">
        <f>юр!AD71&gt;=(юр!AE71+юр!AF71+юр!AG71+юр!AH71)</f>
        <v>1</v>
      </c>
      <c r="AC79" s="79">
        <f>юр!AD71</f>
        <v>0</v>
      </c>
      <c r="AD79" s="79">
        <f>(юр!AE71+юр!AF71+юр!AG71+юр!AH71)</f>
        <v>0</v>
      </c>
      <c r="AE79" s="71"/>
      <c r="AF79" s="82">
        <v>61</v>
      </c>
      <c r="AG79" s="81" t="b">
        <f>(юр!AK71+юр!AL71)&lt;=юр!V71</f>
        <v>1</v>
      </c>
      <c r="AH79" s="79">
        <f>(юр!AK71+юр!AL71)</f>
        <v>0</v>
      </c>
      <c r="AI79" s="79">
        <f>юр!V71</f>
        <v>0</v>
      </c>
    </row>
    <row r="80" spans="2:35" ht="18.75" x14ac:dyDescent="0.3">
      <c r="B80" s="77">
        <v>62</v>
      </c>
      <c r="C80" s="78" t="b">
        <f>юр!E72=юр!M72+юр!L72+юр!O72</f>
        <v>1</v>
      </c>
      <c r="D80" s="79">
        <f>юр!E72</f>
        <v>0</v>
      </c>
      <c r="E80" s="80">
        <f>юр!M72+юр!L72+юр!O72</f>
        <v>0</v>
      </c>
      <c r="G80" s="77">
        <v>62</v>
      </c>
      <c r="H80" s="81" t="b">
        <f>(юр!D72+юр!E72)&lt;=(юр!Q72+юр!S72+юр!T72+юр!V72+юр!AI72+юр!AJ72+юр!AM72)</f>
        <v>1</v>
      </c>
      <c r="I80" s="79">
        <f>(юр!D72+юр!E72)</f>
        <v>0</v>
      </c>
      <c r="J80" s="80">
        <f>(юр!Q72+юр!S72+юр!T72+юр!V72+юр!AI72+юр!AJ72+юр!AM72)</f>
        <v>0</v>
      </c>
      <c r="K80" s="71"/>
      <c r="L80" s="77">
        <v>62</v>
      </c>
      <c r="M80" s="81" t="b">
        <f>юр!E72&gt;=(юр!G72+юр!F72+юр!J72+юр!K72)</f>
        <v>1</v>
      </c>
      <c r="N80" s="79">
        <f>юр!E72</f>
        <v>0</v>
      </c>
      <c r="O80" s="80">
        <f>(юр!G72+юр!F72+юр!J72+юр!K72)</f>
        <v>0</v>
      </c>
      <c r="P80" s="71"/>
      <c r="Q80" s="82">
        <v>62</v>
      </c>
      <c r="R80" s="81" t="b">
        <f>юр!V72=(юр!W72+юр!AA72+юр!AB72+юр!AC72)</f>
        <v>1</v>
      </c>
      <c r="S80" s="79">
        <f>юр!V72</f>
        <v>0</v>
      </c>
      <c r="T80" s="79">
        <f>(юр!W72+юр!AA72+юр!AB72+юр!AC72)</f>
        <v>0</v>
      </c>
      <c r="U80" s="71"/>
      <c r="V80" s="82">
        <v>62</v>
      </c>
      <c r="W80" s="81" t="b">
        <f>юр!W72&gt;=(юр!X72+юр!Y72)</f>
        <v>1</v>
      </c>
      <c r="X80" s="79">
        <f>юр!W72</f>
        <v>0</v>
      </c>
      <c r="Y80" s="79">
        <f>(юр!X72+юр!Y72)</f>
        <v>0</v>
      </c>
      <c r="AA80" s="82">
        <v>62</v>
      </c>
      <c r="AB80" s="81" t="b">
        <f>юр!AD72&gt;=(юр!AE72+юр!AF72+юр!AG72+юр!AH72)</f>
        <v>1</v>
      </c>
      <c r="AC80" s="79">
        <f>юр!AD72</f>
        <v>0</v>
      </c>
      <c r="AD80" s="79">
        <f>(юр!AE72+юр!AF72+юр!AG72+юр!AH72)</f>
        <v>0</v>
      </c>
      <c r="AE80" s="71"/>
      <c r="AF80" s="82">
        <v>62</v>
      </c>
      <c r="AG80" s="81" t="b">
        <f>(юр!AK72+юр!AL72)&lt;=юр!V72</f>
        <v>1</v>
      </c>
      <c r="AH80" s="79">
        <f>(юр!AK72+юр!AL72)</f>
        <v>0</v>
      </c>
      <c r="AI80" s="79">
        <f>юр!V72</f>
        <v>0</v>
      </c>
    </row>
    <row r="81" spans="2:35" ht="18.75" x14ac:dyDescent="0.3">
      <c r="B81" s="77">
        <v>63</v>
      </c>
      <c r="C81" s="78" t="b">
        <f>юр!E73=юр!M73+юр!L73+юр!O73</f>
        <v>1</v>
      </c>
      <c r="D81" s="79">
        <f>юр!E73</f>
        <v>0</v>
      </c>
      <c r="E81" s="80">
        <f>юр!M73+юр!L73+юр!O73</f>
        <v>0</v>
      </c>
      <c r="G81" s="77">
        <v>63</v>
      </c>
      <c r="H81" s="81" t="b">
        <f>(юр!D73+юр!E73)&lt;=(юр!Q73+юр!S73+юр!T73+юр!V73+юр!AI73+юр!AJ73+юр!AM73)</f>
        <v>1</v>
      </c>
      <c r="I81" s="79">
        <f>(юр!D73+юр!E73)</f>
        <v>0</v>
      </c>
      <c r="J81" s="80">
        <f>(юр!Q73+юр!S73+юр!T73+юр!V73+юр!AI73+юр!AJ73+юр!AM73)</f>
        <v>0</v>
      </c>
      <c r="K81" s="71"/>
      <c r="L81" s="77">
        <v>63</v>
      </c>
      <c r="M81" s="81" t="b">
        <f>юр!E73&gt;=(юр!G73+юр!F73+юр!J73+юр!K73)</f>
        <v>1</v>
      </c>
      <c r="N81" s="79">
        <f>юр!E73</f>
        <v>0</v>
      </c>
      <c r="O81" s="80">
        <f>(юр!G73+юр!F73+юр!J73+юр!K73)</f>
        <v>0</v>
      </c>
      <c r="P81" s="71"/>
      <c r="Q81" s="82">
        <v>63</v>
      </c>
      <c r="R81" s="81" t="b">
        <f>юр!V73=(юр!W73+юр!AA73+юр!AB73+юр!AC73)</f>
        <v>1</v>
      </c>
      <c r="S81" s="79">
        <f>юр!V73</f>
        <v>0</v>
      </c>
      <c r="T81" s="79">
        <f>(юр!W73+юр!AA73+юр!AB73+юр!AC73)</f>
        <v>0</v>
      </c>
      <c r="U81" s="71"/>
      <c r="V81" s="82">
        <v>63</v>
      </c>
      <c r="W81" s="81" t="b">
        <f>юр!W73&gt;=(юр!X73+юр!Y73)</f>
        <v>1</v>
      </c>
      <c r="X81" s="79">
        <f>юр!W73</f>
        <v>0</v>
      </c>
      <c r="Y81" s="79">
        <f>(юр!X73+юр!Y73)</f>
        <v>0</v>
      </c>
      <c r="AA81" s="82">
        <v>63</v>
      </c>
      <c r="AB81" s="81" t="b">
        <f>юр!AD73&gt;=(юр!AE73+юр!AF73+юр!AG73+юр!AH73)</f>
        <v>1</v>
      </c>
      <c r="AC81" s="79">
        <f>юр!AD73</f>
        <v>0</v>
      </c>
      <c r="AD81" s="79">
        <f>(юр!AE73+юр!AF73+юр!AG73+юр!AH73)</f>
        <v>0</v>
      </c>
      <c r="AE81" s="71"/>
      <c r="AF81" s="82">
        <v>63</v>
      </c>
      <c r="AG81" s="81" t="b">
        <f>(юр!AK73+юр!AL73)&lt;=юр!V73</f>
        <v>1</v>
      </c>
      <c r="AH81" s="79">
        <f>(юр!AK73+юр!AL73)</f>
        <v>0</v>
      </c>
      <c r="AI81" s="79">
        <f>юр!V73</f>
        <v>0</v>
      </c>
    </row>
    <row r="82" spans="2:35" ht="18.75" x14ac:dyDescent="0.3">
      <c r="B82" s="77">
        <v>64</v>
      </c>
      <c r="C82" s="78" t="b">
        <f>юр!E74=юр!M74+юр!L74+юр!O74</f>
        <v>1</v>
      </c>
      <c r="D82" s="79">
        <f>юр!E74</f>
        <v>0</v>
      </c>
      <c r="E82" s="80">
        <f>юр!M74+юр!L74+юр!O74</f>
        <v>0</v>
      </c>
      <c r="G82" s="77">
        <v>64</v>
      </c>
      <c r="H82" s="81" t="b">
        <f>(юр!D74+юр!E74)&lt;=(юр!Q74+юр!S74+юр!T74+юр!V74+юр!AI74+юр!AJ74+юр!AM74)</f>
        <v>1</v>
      </c>
      <c r="I82" s="79">
        <f>(юр!D74+юр!E74)</f>
        <v>0</v>
      </c>
      <c r="J82" s="80">
        <f>(юр!Q74+юр!S74+юр!T74+юр!V74+юр!AI74+юр!AJ74+юр!AM74)</f>
        <v>0</v>
      </c>
      <c r="K82" s="71"/>
      <c r="L82" s="77">
        <v>64</v>
      </c>
      <c r="M82" s="81" t="b">
        <f>юр!E74&gt;=(юр!G74+юр!F74+юр!J74+юр!K74)</f>
        <v>1</v>
      </c>
      <c r="N82" s="79">
        <f>юр!E74</f>
        <v>0</v>
      </c>
      <c r="O82" s="80">
        <f>(юр!G74+юр!F74+юр!J74+юр!K74)</f>
        <v>0</v>
      </c>
      <c r="P82" s="71"/>
      <c r="Q82" s="82">
        <v>64</v>
      </c>
      <c r="R82" s="81" t="b">
        <f>юр!V74=(юр!W74+юр!AA74+юр!AB74+юр!AC74)</f>
        <v>1</v>
      </c>
      <c r="S82" s="79">
        <f>юр!V74</f>
        <v>0</v>
      </c>
      <c r="T82" s="79">
        <f>(юр!W74+юр!AA74+юр!AB74+юр!AC74)</f>
        <v>0</v>
      </c>
      <c r="U82" s="71"/>
      <c r="V82" s="82">
        <v>64</v>
      </c>
      <c r="W82" s="81" t="b">
        <f>юр!W74&gt;=(юр!X74+юр!Y74)</f>
        <v>1</v>
      </c>
      <c r="X82" s="79">
        <f>юр!W74</f>
        <v>0</v>
      </c>
      <c r="Y82" s="79">
        <f>(юр!X74+юр!Y74)</f>
        <v>0</v>
      </c>
      <c r="AA82" s="82">
        <v>64</v>
      </c>
      <c r="AB82" s="81" t="b">
        <f>юр!AD74&gt;=(юр!AE74+юр!AF74+юр!AG74+юр!AH74)</f>
        <v>1</v>
      </c>
      <c r="AC82" s="79">
        <f>юр!AD74</f>
        <v>0</v>
      </c>
      <c r="AD82" s="79">
        <f>(юр!AE74+юр!AF74+юр!AG74+юр!AH74)</f>
        <v>0</v>
      </c>
      <c r="AE82" s="71"/>
      <c r="AF82" s="82">
        <v>64</v>
      </c>
      <c r="AG82" s="81" t="b">
        <f>(юр!AK74+юр!AL74)&lt;=юр!V74</f>
        <v>1</v>
      </c>
      <c r="AH82" s="79">
        <f>(юр!AK74+юр!AL74)</f>
        <v>0</v>
      </c>
      <c r="AI82" s="79">
        <f>юр!V74</f>
        <v>0</v>
      </c>
    </row>
    <row r="83" spans="2:35" ht="18.75" x14ac:dyDescent="0.3">
      <c r="B83" s="77">
        <v>65</v>
      </c>
      <c r="C83" s="78" t="b">
        <f>юр!E75=юр!M75+юр!L75+юр!O75</f>
        <v>1</v>
      </c>
      <c r="D83" s="79">
        <f>юр!E75</f>
        <v>0</v>
      </c>
      <c r="E83" s="80">
        <f>юр!M75+юр!L75+юр!O75</f>
        <v>0</v>
      </c>
      <c r="G83" s="77">
        <v>65</v>
      </c>
      <c r="H83" s="81" t="b">
        <f>(юр!D75+юр!E75)&lt;=(юр!Q75+юр!S75+юр!T75+юр!V75+юр!AI75+юр!AJ75+юр!AM75)</f>
        <v>1</v>
      </c>
      <c r="I83" s="79">
        <f>(юр!D75+юр!E75)</f>
        <v>0</v>
      </c>
      <c r="J83" s="80">
        <f>(юр!Q75+юр!S75+юр!T75+юр!V75+юр!AI75+юр!AJ75+юр!AM75)</f>
        <v>0</v>
      </c>
      <c r="K83" s="71"/>
      <c r="L83" s="77">
        <v>65</v>
      </c>
      <c r="M83" s="81" t="b">
        <f>юр!E75&gt;=(юр!G75+юр!F75+юр!J75+юр!K75)</f>
        <v>1</v>
      </c>
      <c r="N83" s="79">
        <f>юр!E75</f>
        <v>0</v>
      </c>
      <c r="O83" s="80">
        <f>(юр!G75+юр!F75+юр!J75+юр!K75)</f>
        <v>0</v>
      </c>
      <c r="P83" s="71"/>
      <c r="Q83" s="82">
        <v>65</v>
      </c>
      <c r="R83" s="81" t="b">
        <f>юр!V75=(юр!W75+юр!AA75+юр!AB75+юр!AC75)</f>
        <v>1</v>
      </c>
      <c r="S83" s="79">
        <f>юр!V75</f>
        <v>0</v>
      </c>
      <c r="T83" s="79">
        <f>(юр!W75+юр!AA75+юр!AB75+юр!AC75)</f>
        <v>0</v>
      </c>
      <c r="U83" s="71"/>
      <c r="V83" s="82">
        <v>65</v>
      </c>
      <c r="W83" s="81" t="b">
        <f>юр!W75&gt;=(юр!X75+юр!Y75)</f>
        <v>1</v>
      </c>
      <c r="X83" s="79">
        <f>юр!W75</f>
        <v>0</v>
      </c>
      <c r="Y83" s="79">
        <f>(юр!X75+юр!Y75)</f>
        <v>0</v>
      </c>
      <c r="AA83" s="82">
        <v>65</v>
      </c>
      <c r="AB83" s="81" t="b">
        <f>юр!AD75&gt;=(юр!AE75+юр!AF75+юр!AG75+юр!AH75)</f>
        <v>1</v>
      </c>
      <c r="AC83" s="79">
        <f>юр!AD75</f>
        <v>0</v>
      </c>
      <c r="AD83" s="79">
        <f>(юр!AE75+юр!AF75+юр!AG75+юр!AH75)</f>
        <v>0</v>
      </c>
      <c r="AE83" s="71"/>
      <c r="AF83" s="82">
        <v>65</v>
      </c>
      <c r="AG83" s="81" t="b">
        <f>(юр!AK75+юр!AL75)&lt;=юр!V75</f>
        <v>1</v>
      </c>
      <c r="AH83" s="79">
        <f>(юр!AK75+юр!AL75)</f>
        <v>0</v>
      </c>
      <c r="AI83" s="79">
        <f>юр!V75</f>
        <v>0</v>
      </c>
    </row>
    <row r="84" spans="2:35" ht="18.75" x14ac:dyDescent="0.3">
      <c r="B84" s="77">
        <v>66</v>
      </c>
      <c r="C84" s="78" t="b">
        <f>юр!E76=юр!M76+юр!L76+юр!O76</f>
        <v>1</v>
      </c>
      <c r="D84" s="79">
        <f>юр!E76</f>
        <v>0</v>
      </c>
      <c r="E84" s="80">
        <f>юр!M76+юр!L76+юр!O76</f>
        <v>0</v>
      </c>
      <c r="G84" s="77">
        <v>66</v>
      </c>
      <c r="H84" s="81" t="b">
        <f>(юр!D76+юр!E76)&lt;=(юр!Q76+юр!S76+юр!T76+юр!V76+юр!AI76+юр!AJ76+юр!AM76)</f>
        <v>1</v>
      </c>
      <c r="I84" s="79">
        <f>(юр!D76+юр!E76)</f>
        <v>0</v>
      </c>
      <c r="J84" s="80">
        <f>(юр!Q76+юр!S76+юр!T76+юр!V76+юр!AI76+юр!AJ76+юр!AM76)</f>
        <v>0</v>
      </c>
      <c r="K84" s="71"/>
      <c r="L84" s="77">
        <v>66</v>
      </c>
      <c r="M84" s="81" t="b">
        <f>юр!E76&gt;=(юр!G76+юр!F76+юр!J76+юр!K76)</f>
        <v>1</v>
      </c>
      <c r="N84" s="79">
        <f>юр!E76</f>
        <v>0</v>
      </c>
      <c r="O84" s="80">
        <f>(юр!G76+юр!F76+юр!J76+юр!K76)</f>
        <v>0</v>
      </c>
      <c r="P84" s="71"/>
      <c r="Q84" s="82">
        <v>66</v>
      </c>
      <c r="R84" s="81" t="b">
        <f>юр!V76=(юр!W76+юр!AA76+юр!AB76+юр!AC76)</f>
        <v>1</v>
      </c>
      <c r="S84" s="79">
        <f>юр!V76</f>
        <v>0</v>
      </c>
      <c r="T84" s="79">
        <f>(юр!W76+юр!AA76+юр!AB76+юр!AC76)</f>
        <v>0</v>
      </c>
      <c r="U84" s="71"/>
      <c r="V84" s="82">
        <v>66</v>
      </c>
      <c r="W84" s="81" t="b">
        <f>юр!W76&gt;=(юр!X76+юр!Y76)</f>
        <v>1</v>
      </c>
      <c r="X84" s="79">
        <f>юр!W76</f>
        <v>0</v>
      </c>
      <c r="Y84" s="79">
        <f>(юр!X76+юр!Y76)</f>
        <v>0</v>
      </c>
      <c r="AA84" s="82">
        <v>66</v>
      </c>
      <c r="AB84" s="81" t="b">
        <f>юр!AD76&gt;=(юр!AE76+юр!AF76+юр!AG76+юр!AH76)</f>
        <v>1</v>
      </c>
      <c r="AC84" s="79">
        <f>юр!AD76</f>
        <v>0</v>
      </c>
      <c r="AD84" s="79">
        <f>(юр!AE76+юр!AF76+юр!AG76+юр!AH76)</f>
        <v>0</v>
      </c>
      <c r="AE84" s="71"/>
      <c r="AF84" s="82">
        <v>66</v>
      </c>
      <c r="AG84" s="81" t="b">
        <f>(юр!AK76+юр!AL76)&lt;=юр!V76</f>
        <v>1</v>
      </c>
      <c r="AH84" s="79">
        <f>(юр!AK76+юр!AL76)</f>
        <v>0</v>
      </c>
      <c r="AI84" s="79">
        <f>юр!V76</f>
        <v>0</v>
      </c>
    </row>
    <row r="85" spans="2:35" ht="18.75" x14ac:dyDescent="0.3">
      <c r="B85" s="77">
        <v>67</v>
      </c>
      <c r="C85" s="78" t="b">
        <f>юр!E77=юр!M77+юр!L77+юр!O77</f>
        <v>1</v>
      </c>
      <c r="D85" s="79">
        <f>юр!E77</f>
        <v>0</v>
      </c>
      <c r="E85" s="80">
        <f>юр!M77+юр!L77+юр!O77</f>
        <v>0</v>
      </c>
      <c r="G85" s="77">
        <v>67</v>
      </c>
      <c r="H85" s="81" t="b">
        <f>(юр!D77+юр!E77)&lt;=(юр!Q77+юр!S77+юр!T77+юр!V77+юр!AI77+юр!AJ77+юр!AM77)</f>
        <v>1</v>
      </c>
      <c r="I85" s="79">
        <f>(юр!D77+юр!E77)</f>
        <v>0</v>
      </c>
      <c r="J85" s="80">
        <f>(юр!Q77+юр!S77+юр!T77+юр!V77+юр!AI77+юр!AJ77+юр!AM77)</f>
        <v>0</v>
      </c>
      <c r="K85" s="71"/>
      <c r="L85" s="77">
        <v>67</v>
      </c>
      <c r="M85" s="81" t="b">
        <f>юр!E77&gt;=(юр!G77+юр!F77+юр!J77+юр!K77)</f>
        <v>1</v>
      </c>
      <c r="N85" s="79">
        <f>юр!E77</f>
        <v>0</v>
      </c>
      <c r="O85" s="80">
        <f>(юр!G77+юр!F77+юр!J77+юр!K77)</f>
        <v>0</v>
      </c>
      <c r="P85" s="71"/>
      <c r="Q85" s="82">
        <v>67</v>
      </c>
      <c r="R85" s="81" t="b">
        <f>юр!V77=(юр!W77+юр!AA77+юр!AB77+юр!AC77)</f>
        <v>1</v>
      </c>
      <c r="S85" s="79">
        <f>юр!V77</f>
        <v>0</v>
      </c>
      <c r="T85" s="79">
        <f>(юр!W77+юр!AA77+юр!AB77+юр!AC77)</f>
        <v>0</v>
      </c>
      <c r="U85" s="71"/>
      <c r="V85" s="82">
        <v>67</v>
      </c>
      <c r="W85" s="81" t="b">
        <f>юр!W77&gt;=(юр!X77+юр!Y77)</f>
        <v>1</v>
      </c>
      <c r="X85" s="79">
        <f>юр!W77</f>
        <v>0</v>
      </c>
      <c r="Y85" s="79">
        <f>(юр!X77+юр!Y77)</f>
        <v>0</v>
      </c>
      <c r="AA85" s="82">
        <v>67</v>
      </c>
      <c r="AB85" s="81" t="b">
        <f>юр!AD77&gt;=(юр!AE77+юр!AF77+юр!AG77+юр!AH77)</f>
        <v>1</v>
      </c>
      <c r="AC85" s="79">
        <f>юр!AD77</f>
        <v>0</v>
      </c>
      <c r="AD85" s="79">
        <f>(юр!AE77+юр!AF77+юр!AG77+юр!AH77)</f>
        <v>0</v>
      </c>
      <c r="AE85" s="71"/>
      <c r="AF85" s="82">
        <v>67</v>
      </c>
      <c r="AG85" s="81" t="b">
        <f>(юр!AK77+юр!AL77)&lt;=юр!V77</f>
        <v>1</v>
      </c>
      <c r="AH85" s="79">
        <f>(юр!AK77+юр!AL77)</f>
        <v>0</v>
      </c>
      <c r="AI85" s="79">
        <f>юр!V77</f>
        <v>0</v>
      </c>
    </row>
    <row r="86" spans="2:35" ht="18.75" x14ac:dyDescent="0.3">
      <c r="B86" s="77">
        <v>68</v>
      </c>
      <c r="C86" s="78" t="b">
        <f>юр!E78=юр!M78+юр!L78+юр!O78</f>
        <v>1</v>
      </c>
      <c r="D86" s="79">
        <f>юр!E78</f>
        <v>0</v>
      </c>
      <c r="E86" s="80">
        <f>юр!M78+юр!L78+юр!O78</f>
        <v>0</v>
      </c>
      <c r="G86" s="77">
        <v>68</v>
      </c>
      <c r="H86" s="81" t="b">
        <f>(юр!D78+юр!E78)&lt;=(юр!Q78+юр!S78+юр!T78+юр!V78+юр!AI78+юр!AJ78+юр!AM78)</f>
        <v>1</v>
      </c>
      <c r="I86" s="79">
        <f>(юр!D78+юр!E78)</f>
        <v>0</v>
      </c>
      <c r="J86" s="80">
        <f>(юр!Q78+юр!S78+юр!T78+юр!V78+юр!AI78+юр!AJ78+юр!AM78)</f>
        <v>0</v>
      </c>
      <c r="K86" s="71"/>
      <c r="L86" s="77">
        <v>68</v>
      </c>
      <c r="M86" s="81" t="b">
        <f>юр!E78&gt;=(юр!G78+юр!F78+юр!J78+юр!K78)</f>
        <v>1</v>
      </c>
      <c r="N86" s="79">
        <f>юр!E78</f>
        <v>0</v>
      </c>
      <c r="O86" s="80">
        <f>(юр!G78+юр!F78+юр!J78+юр!K78)</f>
        <v>0</v>
      </c>
      <c r="P86" s="71"/>
      <c r="Q86" s="82">
        <v>68</v>
      </c>
      <c r="R86" s="81" t="b">
        <f>юр!V78=(юр!W78+юр!AA78+юр!AB78+юр!AC78)</f>
        <v>1</v>
      </c>
      <c r="S86" s="79">
        <f>юр!V78</f>
        <v>0</v>
      </c>
      <c r="T86" s="79">
        <f>(юр!W78+юр!AA78+юр!AB78+юр!AC78)</f>
        <v>0</v>
      </c>
      <c r="U86" s="71"/>
      <c r="V86" s="82">
        <v>68</v>
      </c>
      <c r="W86" s="81" t="b">
        <f>юр!W78&gt;=(юр!X78+юр!Y78)</f>
        <v>1</v>
      </c>
      <c r="X86" s="79">
        <f>юр!W78</f>
        <v>0</v>
      </c>
      <c r="Y86" s="79">
        <f>(юр!X78+юр!Y78)</f>
        <v>0</v>
      </c>
      <c r="AA86" s="82">
        <v>68</v>
      </c>
      <c r="AB86" s="81" t="b">
        <f>юр!AD78&gt;=(юр!AE78+юр!AF78+юр!AG78+юр!AH78)</f>
        <v>1</v>
      </c>
      <c r="AC86" s="79">
        <f>юр!AD78</f>
        <v>0</v>
      </c>
      <c r="AD86" s="79">
        <f>(юр!AE78+юр!AF78+юр!AG78+юр!AH78)</f>
        <v>0</v>
      </c>
      <c r="AE86" s="71"/>
      <c r="AF86" s="82">
        <v>68</v>
      </c>
      <c r="AG86" s="81" t="b">
        <f>(юр!AK78+юр!AL78)&lt;=юр!V78</f>
        <v>1</v>
      </c>
      <c r="AH86" s="79">
        <f>(юр!AK78+юр!AL78)</f>
        <v>0</v>
      </c>
      <c r="AI86" s="79">
        <f>юр!V78</f>
        <v>0</v>
      </c>
    </row>
    <row r="87" spans="2:35" ht="18.75" x14ac:dyDescent="0.3">
      <c r="B87" s="77">
        <v>69</v>
      </c>
      <c r="C87" s="78" t="b">
        <f>юр!E79=юр!M79+юр!L79+юр!O79</f>
        <v>1</v>
      </c>
      <c r="D87" s="79">
        <f>юр!E79</f>
        <v>0</v>
      </c>
      <c r="E87" s="80">
        <f>юр!M79+юр!L79+юр!O79</f>
        <v>0</v>
      </c>
      <c r="G87" s="77">
        <v>69</v>
      </c>
      <c r="H87" s="81" t="b">
        <f>(юр!D79+юр!E79)&lt;=(юр!Q79+юр!S79+юр!T79+юр!V79+юр!AI79+юр!AJ79+юр!AM79)</f>
        <v>1</v>
      </c>
      <c r="I87" s="79">
        <f>(юр!D79+юр!E79)</f>
        <v>0</v>
      </c>
      <c r="J87" s="80">
        <f>(юр!Q79+юр!S79+юр!T79+юр!V79+юр!AI79+юр!AJ79+юр!AM79)</f>
        <v>0</v>
      </c>
      <c r="K87" s="71"/>
      <c r="L87" s="77">
        <v>69</v>
      </c>
      <c r="M87" s="81" t="b">
        <f>юр!E79&gt;=(юр!G79+юр!F79+юр!J79+юр!K79)</f>
        <v>1</v>
      </c>
      <c r="N87" s="79">
        <f>юр!E79</f>
        <v>0</v>
      </c>
      <c r="O87" s="80">
        <f>(юр!G79+юр!F79+юр!J79+юр!K79)</f>
        <v>0</v>
      </c>
      <c r="P87" s="71"/>
      <c r="Q87" s="82">
        <v>69</v>
      </c>
      <c r="R87" s="81" t="b">
        <f>юр!V79=(юр!W79+юр!AA79+юр!AB79+юр!AC79)</f>
        <v>1</v>
      </c>
      <c r="S87" s="79">
        <f>юр!V79</f>
        <v>0</v>
      </c>
      <c r="T87" s="79">
        <f>(юр!W79+юр!AA79+юр!AB79+юр!AC79)</f>
        <v>0</v>
      </c>
      <c r="U87" s="71"/>
      <c r="V87" s="82">
        <v>69</v>
      </c>
      <c r="W87" s="81" t="b">
        <f>юр!W79&gt;=(юр!X79+юр!Y79)</f>
        <v>1</v>
      </c>
      <c r="X87" s="79">
        <f>юр!W79</f>
        <v>0</v>
      </c>
      <c r="Y87" s="79">
        <f>(юр!X79+юр!Y79)</f>
        <v>0</v>
      </c>
      <c r="AA87" s="82">
        <v>69</v>
      </c>
      <c r="AB87" s="81" t="b">
        <f>юр!AD79&gt;=(юр!AE79+юр!AF79+юр!AG79+юр!AH79)</f>
        <v>1</v>
      </c>
      <c r="AC87" s="79">
        <f>юр!AD79</f>
        <v>0</v>
      </c>
      <c r="AD87" s="79">
        <f>(юр!AE79+юр!AF79+юр!AG79+юр!AH79)</f>
        <v>0</v>
      </c>
      <c r="AE87" s="71"/>
      <c r="AF87" s="82">
        <v>69</v>
      </c>
      <c r="AG87" s="81" t="b">
        <f>(юр!AK79+юр!AL79)&lt;=юр!V79</f>
        <v>1</v>
      </c>
      <c r="AH87" s="79">
        <f>(юр!AK79+юр!AL79)</f>
        <v>0</v>
      </c>
      <c r="AI87" s="79">
        <f>юр!V79</f>
        <v>0</v>
      </c>
    </row>
    <row r="88" spans="2:35" ht="18.75" x14ac:dyDescent="0.3">
      <c r="B88" s="77">
        <v>70</v>
      </c>
      <c r="C88" s="78" t="b">
        <f>юр!E80=юр!M80+юр!L80+юр!O80</f>
        <v>1</v>
      </c>
      <c r="D88" s="79">
        <f>юр!E80</f>
        <v>0</v>
      </c>
      <c r="E88" s="80">
        <f>юр!M80+юр!L80+юр!O80</f>
        <v>0</v>
      </c>
      <c r="G88" s="77">
        <v>70</v>
      </c>
      <c r="H88" s="81" t="b">
        <f>(юр!D80+юр!E80)&lt;=(юр!Q80+юр!S80+юр!T80+юр!V80+юр!AI80+юр!AJ80+юр!AM80)</f>
        <v>1</v>
      </c>
      <c r="I88" s="79">
        <f>(юр!D80+юр!E80)</f>
        <v>0</v>
      </c>
      <c r="J88" s="80">
        <f>(юр!Q80+юр!S80+юр!T80+юр!V80+юр!AI80+юр!AJ80+юр!AM80)</f>
        <v>0</v>
      </c>
      <c r="K88" s="71"/>
      <c r="L88" s="77">
        <v>70</v>
      </c>
      <c r="M88" s="81" t="b">
        <f>юр!E80&gt;=(юр!G80+юр!F80+юр!J80+юр!K80)</f>
        <v>1</v>
      </c>
      <c r="N88" s="79">
        <f>юр!E80</f>
        <v>0</v>
      </c>
      <c r="O88" s="80">
        <f>(юр!G80+юр!F80+юр!J80+юр!K80)</f>
        <v>0</v>
      </c>
      <c r="P88" s="71"/>
      <c r="Q88" s="82">
        <v>70</v>
      </c>
      <c r="R88" s="81" t="b">
        <f>юр!V80=(юр!W80+юр!AA80+юр!AB80+юр!AC80)</f>
        <v>1</v>
      </c>
      <c r="S88" s="79">
        <f>юр!V80</f>
        <v>0</v>
      </c>
      <c r="T88" s="79">
        <f>(юр!W80+юр!AA80+юр!AB80+юр!AC80)</f>
        <v>0</v>
      </c>
      <c r="U88" s="71"/>
      <c r="V88" s="82">
        <v>70</v>
      </c>
      <c r="W88" s="81" t="b">
        <f>юр!W80&gt;=(юр!X80+юр!Y80)</f>
        <v>1</v>
      </c>
      <c r="X88" s="79">
        <f>юр!W80</f>
        <v>0</v>
      </c>
      <c r="Y88" s="79">
        <f>(юр!X80+юр!Y80)</f>
        <v>0</v>
      </c>
      <c r="AA88" s="82">
        <v>70</v>
      </c>
      <c r="AB88" s="81" t="b">
        <f>юр!AD80&gt;=(юр!AE80+юр!AF80+юр!AG80+юр!AH80)</f>
        <v>1</v>
      </c>
      <c r="AC88" s="79">
        <f>юр!AD80</f>
        <v>0</v>
      </c>
      <c r="AD88" s="79">
        <f>(юр!AE80+юр!AF80+юр!AG80+юр!AH80)</f>
        <v>0</v>
      </c>
      <c r="AE88" s="71"/>
      <c r="AF88" s="82">
        <v>70</v>
      </c>
      <c r="AG88" s="81" t="b">
        <f>(юр!AK80+юр!AL80)&lt;=юр!V80</f>
        <v>1</v>
      </c>
      <c r="AH88" s="79">
        <f>(юр!AK80+юр!AL80)</f>
        <v>0</v>
      </c>
      <c r="AI88" s="79">
        <f>юр!V80</f>
        <v>0</v>
      </c>
    </row>
    <row r="89" spans="2:35" ht="18.75" x14ac:dyDescent="0.3">
      <c r="B89" s="77">
        <v>71</v>
      </c>
      <c r="C89" s="78" t="b">
        <f>юр!E81=юр!M81+юр!L81+юр!O81</f>
        <v>1</v>
      </c>
      <c r="D89" s="79">
        <f>юр!E81</f>
        <v>0</v>
      </c>
      <c r="E89" s="80">
        <f>юр!M81+юр!L81+юр!O81</f>
        <v>0</v>
      </c>
      <c r="G89" s="77">
        <v>71</v>
      </c>
      <c r="H89" s="81" t="b">
        <f>(юр!D81+юр!E81)&lt;=(юр!Q81+юр!S81+юр!T81+юр!V81+юр!AI81+юр!AJ81+юр!AM81)</f>
        <v>1</v>
      </c>
      <c r="I89" s="79">
        <f>(юр!D81+юр!E81)</f>
        <v>0</v>
      </c>
      <c r="J89" s="80">
        <f>(юр!Q81+юр!S81+юр!T81+юр!V81+юр!AI81+юр!AJ81+юр!AM81)</f>
        <v>0</v>
      </c>
      <c r="K89" s="71"/>
      <c r="L89" s="77">
        <v>71</v>
      </c>
      <c r="M89" s="81" t="b">
        <f>юр!E81&gt;=(юр!G81+юр!F81+юр!J81+юр!K81)</f>
        <v>1</v>
      </c>
      <c r="N89" s="79">
        <f>юр!E81</f>
        <v>0</v>
      </c>
      <c r="O89" s="80">
        <f>(юр!G81+юр!F81+юр!J81+юр!K81)</f>
        <v>0</v>
      </c>
      <c r="P89" s="71"/>
      <c r="Q89" s="82">
        <v>71</v>
      </c>
      <c r="R89" s="81" t="b">
        <f>юр!V81=(юр!W81+юр!AA81+юр!AB81+юр!AC81)</f>
        <v>1</v>
      </c>
      <c r="S89" s="79">
        <f>юр!V81</f>
        <v>0</v>
      </c>
      <c r="T89" s="79">
        <f>(юр!W81+юр!AA81+юр!AB81+юр!AC81)</f>
        <v>0</v>
      </c>
      <c r="U89" s="71"/>
      <c r="V89" s="82">
        <v>71</v>
      </c>
      <c r="W89" s="81" t="b">
        <f>юр!W81&gt;=(юр!X81+юр!Y81)</f>
        <v>1</v>
      </c>
      <c r="X89" s="79">
        <f>юр!W81</f>
        <v>0</v>
      </c>
      <c r="Y89" s="79">
        <f>(юр!X81+юр!Y81)</f>
        <v>0</v>
      </c>
      <c r="AA89" s="82">
        <v>71</v>
      </c>
      <c r="AB89" s="81" t="b">
        <f>юр!AD81&gt;=(юр!AE81+юр!AF81+юр!AG81+юр!AH81)</f>
        <v>1</v>
      </c>
      <c r="AC89" s="79">
        <f>юр!AD81</f>
        <v>0</v>
      </c>
      <c r="AD89" s="79">
        <f>(юр!AE81+юр!AF81+юр!AG81+юр!AH81)</f>
        <v>0</v>
      </c>
      <c r="AE89" s="71"/>
      <c r="AF89" s="82">
        <v>71</v>
      </c>
      <c r="AG89" s="81" t="b">
        <f>(юр!AK81+юр!AL81)&lt;=юр!V81</f>
        <v>1</v>
      </c>
      <c r="AH89" s="79">
        <f>(юр!AK81+юр!AL81)</f>
        <v>0</v>
      </c>
      <c r="AI89" s="79">
        <f>юр!V81</f>
        <v>0</v>
      </c>
    </row>
    <row r="90" spans="2:35" ht="18.75" x14ac:dyDescent="0.3">
      <c r="B90" s="77">
        <v>72</v>
      </c>
      <c r="C90" s="78" t="b">
        <f>юр!E82=юр!M82+юр!L82+юр!O82</f>
        <v>1</v>
      </c>
      <c r="D90" s="79">
        <f>юр!E82</f>
        <v>0</v>
      </c>
      <c r="E90" s="80">
        <f>юр!M82+юр!L82+юр!O82</f>
        <v>0</v>
      </c>
      <c r="G90" s="77">
        <v>72</v>
      </c>
      <c r="H90" s="81" t="b">
        <f>(юр!D82+юр!E82)&lt;=(юр!Q82+юр!S82+юр!T82+юр!V82+юр!AI82+юр!AJ82+юр!AM82)</f>
        <v>1</v>
      </c>
      <c r="I90" s="79">
        <f>(юр!D82+юр!E82)</f>
        <v>0</v>
      </c>
      <c r="J90" s="80">
        <f>(юр!Q82+юр!S82+юр!T82+юр!V82+юр!AI82+юр!AJ82+юр!AM82)</f>
        <v>0</v>
      </c>
      <c r="K90" s="71"/>
      <c r="L90" s="77">
        <v>72</v>
      </c>
      <c r="M90" s="81" t="b">
        <f>юр!E82&gt;=(юр!G82+юр!F82+юр!J82+юр!K82)</f>
        <v>1</v>
      </c>
      <c r="N90" s="79">
        <f>юр!E82</f>
        <v>0</v>
      </c>
      <c r="O90" s="80">
        <f>(юр!G82+юр!F82+юр!J82+юр!K82)</f>
        <v>0</v>
      </c>
      <c r="P90" s="71"/>
      <c r="Q90" s="82">
        <v>72</v>
      </c>
      <c r="R90" s="81" t="b">
        <f>юр!V82=(юр!W82+юр!AA82+юр!AB82+юр!AC82)</f>
        <v>1</v>
      </c>
      <c r="S90" s="79">
        <f>юр!V82</f>
        <v>0</v>
      </c>
      <c r="T90" s="79">
        <f>(юр!W82+юр!AA82+юр!AB82+юр!AC82)</f>
        <v>0</v>
      </c>
      <c r="U90" s="71"/>
      <c r="V90" s="82">
        <v>72</v>
      </c>
      <c r="W90" s="81" t="b">
        <f>юр!W82&gt;=(юр!X82+юр!Y82)</f>
        <v>1</v>
      </c>
      <c r="X90" s="79">
        <f>юр!W82</f>
        <v>0</v>
      </c>
      <c r="Y90" s="79">
        <f>(юр!X82+юр!Y82)</f>
        <v>0</v>
      </c>
      <c r="AA90" s="82">
        <v>72</v>
      </c>
      <c r="AB90" s="81" t="b">
        <f>юр!AD82&gt;=(юр!AE82+юр!AF82+юр!AG82+юр!AH82)</f>
        <v>1</v>
      </c>
      <c r="AC90" s="79">
        <f>юр!AD82</f>
        <v>0</v>
      </c>
      <c r="AD90" s="79">
        <f>(юр!AE82+юр!AF82+юр!AG82+юр!AH82)</f>
        <v>0</v>
      </c>
      <c r="AE90" s="71"/>
      <c r="AF90" s="82">
        <v>72</v>
      </c>
      <c r="AG90" s="81" t="b">
        <f>(юр!AK82+юр!AL82)&lt;=юр!V82</f>
        <v>1</v>
      </c>
      <c r="AH90" s="79">
        <f>(юр!AK82+юр!AL82)</f>
        <v>0</v>
      </c>
      <c r="AI90" s="79">
        <f>юр!V82</f>
        <v>0</v>
      </c>
    </row>
    <row r="91" spans="2:35" ht="19.5" thickBot="1" x14ac:dyDescent="0.35">
      <c r="B91" s="83">
        <v>73</v>
      </c>
      <c r="C91" s="78" t="b">
        <f>юр!E83=юр!M83+юр!L83+юр!O83</f>
        <v>1</v>
      </c>
      <c r="D91" s="79">
        <f>юр!E83</f>
        <v>0</v>
      </c>
      <c r="E91" s="80">
        <f>юр!M83+юр!L83+юр!O83</f>
        <v>0</v>
      </c>
      <c r="G91" s="83">
        <v>73</v>
      </c>
      <c r="H91" s="81" t="b">
        <f>(юр!D83+юр!E83)&lt;=(юр!Q83+юр!S83+юр!T83+юр!V83+юр!AI83+юр!AJ83+юр!AM83)</f>
        <v>1</v>
      </c>
      <c r="I91" s="79">
        <f>(юр!D83+юр!E83)</f>
        <v>0</v>
      </c>
      <c r="J91" s="80">
        <f>(юр!Q83+юр!S83+юр!T83+юр!V83+юр!AI83+юр!AJ83+юр!AM83)</f>
        <v>0</v>
      </c>
      <c r="K91" s="71"/>
      <c r="L91" s="83">
        <v>73</v>
      </c>
      <c r="M91" s="81" t="b">
        <f>юр!E83&gt;=(юр!G83+юр!F83+юр!J83+юр!K83)</f>
        <v>1</v>
      </c>
      <c r="N91" s="79">
        <f>юр!E83</f>
        <v>0</v>
      </c>
      <c r="O91" s="80">
        <f>(юр!G83+юр!F83+юр!J83+юр!K83)</f>
        <v>0</v>
      </c>
      <c r="P91" s="71"/>
      <c r="Q91" s="82">
        <v>73</v>
      </c>
      <c r="R91" s="81" t="b">
        <f>юр!V83=(юр!W83+юр!AA83+юр!AB83+юр!AC83)</f>
        <v>1</v>
      </c>
      <c r="S91" s="79">
        <f>юр!V83</f>
        <v>0</v>
      </c>
      <c r="T91" s="79">
        <f>(юр!W83+юр!AA83+юр!AB83+юр!AC83)</f>
        <v>0</v>
      </c>
      <c r="U91" s="71"/>
      <c r="V91" s="82">
        <v>73</v>
      </c>
      <c r="W91" s="81" t="b">
        <f>юр!W83&gt;=(юр!X83+юр!Y83)</f>
        <v>1</v>
      </c>
      <c r="X91" s="79">
        <f>юр!W83</f>
        <v>0</v>
      </c>
      <c r="Y91" s="79">
        <f>(юр!X83+юр!Y83)</f>
        <v>0</v>
      </c>
      <c r="AA91" s="82">
        <v>73</v>
      </c>
      <c r="AB91" s="81" t="b">
        <f>юр!AD83&gt;=(юр!AE83+юр!AF83+юр!AG83+юр!AH83)</f>
        <v>1</v>
      </c>
      <c r="AC91" s="79">
        <f>юр!AD83</f>
        <v>0</v>
      </c>
      <c r="AD91" s="79">
        <f>(юр!AE83+юр!AF83+юр!AG83+юр!AH83)</f>
        <v>0</v>
      </c>
      <c r="AE91" s="71"/>
      <c r="AF91" s="82">
        <v>73</v>
      </c>
      <c r="AG91" s="81" t="b">
        <f>(юр!AK83+юр!AL83)&lt;=юр!V83</f>
        <v>1</v>
      </c>
      <c r="AH91" s="79">
        <f>(юр!AK83+юр!AL83)</f>
        <v>0</v>
      </c>
      <c r="AI91" s="79">
        <f>юр!V83</f>
        <v>0</v>
      </c>
    </row>
    <row r="92" spans="2:35" ht="15.75" x14ac:dyDescent="0.25">
      <c r="B92" s="84"/>
      <c r="C92" s="84"/>
      <c r="D92" s="85"/>
      <c r="E92" s="85"/>
    </row>
    <row r="95" spans="2:35" ht="18.75" x14ac:dyDescent="0.3">
      <c r="AI95" s="86" t="s">
        <v>177</v>
      </c>
    </row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юр</vt:lpstr>
      <vt:lpstr>титульный июнь (2)</vt:lpstr>
      <vt:lpstr>титульный июль</vt:lpstr>
      <vt:lpstr>титульный август</vt:lpstr>
      <vt:lpstr>логический контроль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15,48,1,200,0</dc:title>
  <dc:creator/>
  <cp:lastModifiedBy/>
  <dcterms:created xsi:type="dcterms:W3CDTF">2006-09-28T05:33:49Z</dcterms:created>
  <dcterms:modified xsi:type="dcterms:W3CDTF">2017-10-20T05:49:49Z</dcterms:modified>
</cp:coreProperties>
</file>